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15" windowWidth="19875" windowHeight="7725" tabRatio="394" activeTab="0"/>
  </bookViews>
  <sheets>
    <sheet name="TICKETS ENGLISH" sheetId="1" r:id="rId1"/>
    <sheet name="ENTRADAS ESPAÑOL" sheetId="2" r:id="rId2"/>
  </sheets>
  <definedNames/>
  <calcPr fullCalcOnLoad="1"/>
</workbook>
</file>

<file path=xl/sharedStrings.xml><?xml version="1.0" encoding="utf-8"?>
<sst xmlns="http://schemas.openxmlformats.org/spreadsheetml/2006/main" count="331" uniqueCount="185">
  <si>
    <t>Tabla de valores en CLP$ según fecha</t>
  </si>
  <si>
    <t>ACCESO MIÉRCOLES 08 JULIO 2015</t>
  </si>
  <si>
    <t>ACCESO JUEVES 09 JULIO 2015</t>
  </si>
  <si>
    <t>TIPO DE ENTRADA</t>
  </si>
  <si>
    <t>EXPODIGITAL</t>
  </si>
  <si>
    <t>SEMINARIO INTERNACIONAL</t>
  </si>
  <si>
    <t>LATAM  VENTURE CAPITAL FORUM</t>
  </si>
  <si>
    <t>CONFERENCIAS</t>
  </si>
  <si>
    <t>RUEDA DE NEGOCIOS</t>
  </si>
  <si>
    <t>$ CLP  VENTA</t>
  </si>
  <si>
    <t>(Hasta 28 Feb )</t>
  </si>
  <si>
    <t>BASIC</t>
  </si>
  <si>
    <t>X</t>
  </si>
  <si>
    <t>ESTÁNDAR</t>
  </si>
  <si>
    <t>BUSINESS</t>
  </si>
  <si>
    <t>EXECUTIVE</t>
  </si>
  <si>
    <t>EXECUTIVE BUSINESS</t>
  </si>
  <si>
    <t>VIP</t>
  </si>
  <si>
    <t>VIP PLUS</t>
  </si>
  <si>
    <t>FECHA DE COMPRA</t>
  </si>
  <si>
    <t>DESCRIPCIÓN Y ACCESOS POR ENTRADA / INGRESE CANTIDAD DE ENTRADAS</t>
  </si>
  <si>
    <t>VALOR UNITARIO</t>
  </si>
  <si>
    <t>CANTIDAD</t>
  </si>
  <si>
    <t>TOTAL (CLP)</t>
  </si>
  <si>
    <t xml:space="preserve">BASIC </t>
  </si>
  <si>
    <t xml:space="preserve">ESTÁNDAR </t>
  </si>
  <si>
    <t>Expodigital + Conferencias</t>
  </si>
  <si>
    <t xml:space="preserve">BUSINESS </t>
  </si>
  <si>
    <t>Expodigital + Rueda de Negocios</t>
  </si>
  <si>
    <t xml:space="preserve">EXECUTIVE </t>
  </si>
  <si>
    <t>Expodigital + Seminario Internacional + Conferencias</t>
  </si>
  <si>
    <t>Expodigital +  Seminario Internacional + Conferencias + Rueda de Negocios</t>
  </si>
  <si>
    <t xml:space="preserve">VIP  </t>
  </si>
  <si>
    <t>Expo + Latam Venture Capital Forum</t>
  </si>
  <si>
    <t>Expodigital + Seminario Internacional + Latam Venture Capital Forum + Conferencias + Rueda de Negocios</t>
  </si>
  <si>
    <t>TOTAL</t>
  </si>
  <si>
    <t xml:space="preserve">FORMAS DE PAGO </t>
  </si>
  <si>
    <t>I. Datos para pagar con  Transferencias electrónicas, deposito bancario en Chile  CLP$  y ordenes de compra</t>
  </si>
  <si>
    <t>III. Pagos con tarjeta de crédito o cuenta paypal</t>
  </si>
  <si>
    <t>DATOS PARA  FACTURACIÓN</t>
  </si>
  <si>
    <t>NOMBRE DE FANTASIA</t>
  </si>
  <si>
    <t>RAZON SOCIAL</t>
  </si>
  <si>
    <t>GIRO</t>
  </si>
  <si>
    <t>RUT</t>
  </si>
  <si>
    <t>DIRECCIÓN</t>
  </si>
  <si>
    <t>CIUDAD</t>
  </si>
  <si>
    <t>TELÉFONO</t>
  </si>
  <si>
    <t>EMAIL EMPRESA</t>
  </si>
  <si>
    <t>SITIO WEB</t>
  </si>
  <si>
    <t>DATOS CONTACTO INSCRIPCIÓN</t>
  </si>
  <si>
    <t>EMAIL</t>
  </si>
  <si>
    <t>DATOS CONTACTO CONTABLE</t>
  </si>
  <si>
    <t xml:space="preserve"> DATOS PARTICIPANTES</t>
  </si>
  <si>
    <t>NOMBRE</t>
  </si>
  <si>
    <t>APELLIDO</t>
  </si>
  <si>
    <t>CARGO</t>
  </si>
  <si>
    <t>TELEFONO</t>
  </si>
  <si>
    <t>EXECUTE</t>
  </si>
  <si>
    <t>Atentamente</t>
  </si>
  <si>
    <t>$ CLP  EARLY BIRD I</t>
  </si>
  <si>
    <t>$ CLP  EARLY BIRD II</t>
  </si>
  <si>
    <t>(Después 30 Mayo)</t>
  </si>
  <si>
    <t>$ CLP  PRE VENTA I</t>
  </si>
  <si>
    <t>$ CLP  PRE VENTA II</t>
  </si>
  <si>
    <r>
      <t>Expodigital</t>
    </r>
    <r>
      <rPr>
        <sz val="9"/>
        <color indexed="8"/>
        <rFont val="Arial"/>
        <family val="2"/>
      </rPr>
      <t xml:space="preserve">   </t>
    </r>
  </si>
  <si>
    <r>
      <t xml:space="preserve">Acceso los 2 días y un descuento de </t>
    </r>
    <r>
      <rPr>
        <b/>
        <sz val="9"/>
        <color indexed="8"/>
        <rFont val="Arial"/>
        <family val="2"/>
      </rPr>
      <t>US$20</t>
    </r>
    <r>
      <rPr>
        <sz val="9"/>
        <color indexed="8"/>
        <rFont val="Arial"/>
        <family val="2"/>
      </rPr>
      <t xml:space="preserve"> en su perfil Red Latam Digital.</t>
    </r>
  </si>
  <si>
    <r>
      <t xml:space="preserve">Acceso los 2 días en Expo y Conferencia día 09 Julio 2015, descuento de </t>
    </r>
    <r>
      <rPr>
        <b/>
        <sz val="9"/>
        <color indexed="8"/>
        <rFont val="Arial"/>
        <family val="2"/>
      </rPr>
      <t>US$50</t>
    </r>
    <r>
      <rPr>
        <sz val="9"/>
        <color indexed="8"/>
        <rFont val="Arial"/>
        <family val="2"/>
      </rPr>
      <t xml:space="preserve"> en su perfil Red Latam Digital.</t>
    </r>
  </si>
  <si>
    <r>
      <t xml:space="preserve">Acceso los 2 días en Expo y Rueda de Negocios día 09 Julio 2015, descuento de </t>
    </r>
    <r>
      <rPr>
        <b/>
        <sz val="9"/>
        <color indexed="8"/>
        <rFont val="Arial"/>
        <family val="2"/>
      </rPr>
      <t>US$50</t>
    </r>
    <r>
      <rPr>
        <sz val="9"/>
        <color indexed="8"/>
        <rFont val="Arial"/>
        <family val="2"/>
      </rPr>
      <t xml:space="preserve"> en su perfil Red Latam Digital. (Una vez adquirida esta entrada, recibirá instrucciones para poder ingresar al sistema de Rueda de Negocios y coordinar reuniones.</t>
    </r>
  </si>
  <si>
    <r>
      <t xml:space="preserve">Acceso los 2 días en Expo, Sem. Internacional día 08 Julio 2015 y Conferencias día 09 Julio, descuento de </t>
    </r>
    <r>
      <rPr>
        <b/>
        <sz val="9"/>
        <color indexed="8"/>
        <rFont val="Arial"/>
        <family val="2"/>
      </rPr>
      <t>US$100</t>
    </r>
    <r>
      <rPr>
        <sz val="9"/>
        <color indexed="8"/>
        <rFont val="Arial"/>
        <family val="2"/>
      </rPr>
      <t xml:space="preserve"> en su perfil Red Latam Digital. </t>
    </r>
  </si>
  <si>
    <r>
      <t>EXECUTIVE BUSINESS</t>
    </r>
    <r>
      <rPr>
        <sz val="9"/>
        <color indexed="8"/>
        <rFont val="Arial"/>
        <family val="2"/>
      </rPr>
      <t xml:space="preserve">  </t>
    </r>
  </si>
  <si>
    <r>
      <t xml:space="preserve">Acceso los 2 días en Expo, Sem. Internacional día 08 Julio 2015 , Conferencias día 09 Julio y Rueda de Negocios, descuento de </t>
    </r>
    <r>
      <rPr>
        <b/>
        <sz val="9"/>
        <color indexed="8"/>
        <rFont val="Arial"/>
        <family val="2"/>
      </rPr>
      <t>US$100</t>
    </r>
    <r>
      <rPr>
        <sz val="9"/>
        <color indexed="8"/>
        <rFont val="Arial"/>
        <family val="2"/>
      </rPr>
      <t xml:space="preserve"> en su perfil Red Latam Digital.</t>
    </r>
  </si>
  <si>
    <r>
      <t xml:space="preserve">Acceso los 2 días en Expo, día 08 Julio 2015 Latam Venture Capital Forum conferencias del LVCF , día 09 Julio 2015 presenciar las 16 oportunidades de inversión, descuento de </t>
    </r>
    <r>
      <rPr>
        <b/>
        <sz val="9"/>
        <color indexed="8"/>
        <rFont val="Arial"/>
        <family val="2"/>
      </rPr>
      <t>US$100</t>
    </r>
    <r>
      <rPr>
        <sz val="9"/>
        <color indexed="8"/>
        <rFont val="Arial"/>
        <family val="2"/>
      </rPr>
      <t xml:space="preserve"> en su perfil Red Latam Digital.</t>
    </r>
  </si>
  <si>
    <r>
      <t xml:space="preserve">Acceso a todas las actividades del Congreso Latinoamericano Chile Digital 2015  durante los 2 días, descuento de </t>
    </r>
    <r>
      <rPr>
        <b/>
        <sz val="9"/>
        <color indexed="8"/>
        <rFont val="Arial"/>
        <family val="2"/>
      </rPr>
      <t>US$100</t>
    </r>
    <r>
      <rPr>
        <sz val="9"/>
        <color indexed="8"/>
        <rFont val="Arial"/>
        <family val="2"/>
      </rPr>
      <t xml:space="preserve"> en su perfil Red Latam Digital.</t>
    </r>
  </si>
  <si>
    <t>FULL PASS</t>
  </si>
  <si>
    <t>TOTAL (USD)</t>
  </si>
  <si>
    <t>EMPRESA</t>
  </si>
  <si>
    <t xml:space="preserve">NOMBRE  </t>
  </si>
  <si>
    <t xml:space="preserve">NOMBRE </t>
  </si>
  <si>
    <t xml:space="preserve">Ticket pricing US$ by date </t>
  </si>
  <si>
    <t>$ US  EARLY BIRD I</t>
  </si>
  <si>
    <t>$ US  EARLY BIRD II</t>
  </si>
  <si>
    <t>$ US PRE SALE I</t>
  </si>
  <si>
    <t>$ US PRE SALE II</t>
  </si>
  <si>
    <t xml:space="preserve">$ US SALE </t>
  </si>
  <si>
    <t>(After 30 May)</t>
  </si>
  <si>
    <t>WEDNESDAY 08 JULY 2015 ACCESS</t>
  </si>
  <si>
    <t>THURSDAY 09 JULY 2015 ACCESS</t>
  </si>
  <si>
    <t>TICKET</t>
  </si>
  <si>
    <t>CONFERENCES</t>
  </si>
  <si>
    <t>INTERNATIONAL SEMINAR</t>
  </si>
  <si>
    <t>Purchasing date:</t>
  </si>
  <si>
    <t xml:space="preserve"> Expo Digital + Conferences </t>
  </si>
  <si>
    <t xml:space="preserve">Expo Digital + International Seminar + Conference </t>
  </si>
  <si>
    <t>Expo Digital + International Seminar+ Conference + Business meeting</t>
  </si>
  <si>
    <t>Expo Digital + Latam Venture Capital Forum</t>
  </si>
  <si>
    <r>
      <t>Expo digital</t>
    </r>
    <r>
      <rPr>
        <sz val="9"/>
        <color indexed="8"/>
        <rFont val="Arial"/>
        <family val="2"/>
      </rPr>
      <t xml:space="preserve">   </t>
    </r>
  </si>
  <si>
    <t>Expo Digital + Latam Venture Capital Forum + Business Meeting +  International Seminar + Conferences</t>
  </si>
  <si>
    <t>Business meeting + Expo Digital</t>
  </si>
  <si>
    <t>STANDARD</t>
  </si>
  <si>
    <t>QUANTITY</t>
  </si>
  <si>
    <t>INFORMATION FOR PAYMENTS IN US$ FOR THE CHILE DIGITAL LATINAMERICAN CONGRESS 2015</t>
  </si>
  <si>
    <t xml:space="preserve">Please choose one of the following payment options </t>
  </si>
  <si>
    <t xml:space="preserve">I. INTERNATIONAL WIRE TRANSFER </t>
  </si>
  <si>
    <t>Company name</t>
  </si>
  <si>
    <t>Address:</t>
  </si>
  <si>
    <t>Website</t>
  </si>
  <si>
    <t>Principal Activity</t>
  </si>
  <si>
    <t>City/ Country</t>
  </si>
  <si>
    <t>Name</t>
  </si>
  <si>
    <t>Phone Nr</t>
  </si>
  <si>
    <t>Email contact</t>
  </si>
  <si>
    <t xml:space="preserve">REGISTRATION CONTACT </t>
  </si>
  <si>
    <t>BILLING CONTACT</t>
  </si>
  <si>
    <t xml:space="preserve">COMPANY   </t>
  </si>
  <si>
    <t>NAME</t>
  </si>
  <si>
    <t>LAST NAME</t>
  </si>
  <si>
    <t>PHONE</t>
  </si>
  <si>
    <t xml:space="preserve">Job Title </t>
  </si>
  <si>
    <t>JOB TITLE</t>
  </si>
  <si>
    <t>ELIJA CATEGORÍA ENTRADA QUE USARÁ ESTE PARTICIPANTE</t>
  </si>
  <si>
    <t>ATTENDEES PARTICIPATION</t>
  </si>
  <si>
    <t>In case that you are buying a ticket that includes participation in the business roundtable, after receiving this document and the payment receipt , we will send you a username/password to continue with the process in the business rountable system.</t>
  </si>
  <si>
    <t>Regards,</t>
  </si>
  <si>
    <t>info@chile-digital.com</t>
  </si>
  <si>
    <t>http://congreso.chile-digital.com</t>
  </si>
  <si>
    <t>Company's email</t>
  </si>
  <si>
    <t>Fantasy or usual name</t>
  </si>
  <si>
    <t xml:space="preserve">              DATASHEET TO PURCHASE MULTIPLE TICKETS FOR CHILE DIGITAL LATIN AMERICAN CONGRESS 2015,  8-9 JULY, ESPACIO RIESCO, SANTIAGO</t>
  </si>
  <si>
    <t>(1-30 Abril)</t>
  </si>
  <si>
    <t>(1-30 Mayo)</t>
  </si>
  <si>
    <t>(1-31 Marzo)</t>
  </si>
  <si>
    <r>
      <rPr>
        <b/>
        <sz val="9"/>
        <color indexed="8"/>
        <rFont val="Arial"/>
        <family val="2"/>
      </rPr>
      <t xml:space="preserve">OBSERVACIONES </t>
    </r>
    <r>
      <rPr>
        <sz val="9"/>
        <color indexed="8"/>
        <rFont val="Arial"/>
        <family val="2"/>
      </rPr>
      <t xml:space="preserve">:Cupos entradas son limitadas, son intransferibles y requieren de identificación. Podrás crear tu perfil Red Latam en </t>
    </r>
    <r>
      <rPr>
        <u val="single"/>
        <sz val="9"/>
        <color indexed="18"/>
        <rFont val="Arial"/>
        <family val="2"/>
      </rPr>
      <t>http://club.chile-digital.com/membrecia-latam-digital/</t>
    </r>
  </si>
  <si>
    <r>
      <t xml:space="preserve">¿Red Latam Digital? es la red online oficial del Congreso Latinoamericano de Tecnología y Negocios Chile Digital 2015, donde podrás crear tu perfil profesional y conectar de manera online antes, durante y después del Congreso con los ejecutivos de Latinoamérica asistentes al Congreso , acceder a los Seminarios y Conferencias grabados de congresos anteriores,  acceder a grupos de Capacitación Online en Innovación, Emprendimiento, Capitales de Riesgo, Tecnología, e-Commerce, Mobile, Marketing Digital, lo cual  te permitirá potenciar tu desarrollo profesional. Una vez adquiridas tus entradas podrás solicitar tu código de descuento a info@chile-digital.com  para crear tu perfil Latam Digital en </t>
    </r>
    <r>
      <rPr>
        <b/>
        <sz val="9"/>
        <color indexed="18"/>
        <rFont val="Arial"/>
        <family val="2"/>
      </rPr>
      <t xml:space="preserve">http://club.chile-digital.com/membrecia-latam-digital/ </t>
    </r>
  </si>
  <si>
    <r>
      <t>Introducción:</t>
    </r>
    <r>
      <rPr>
        <sz val="9"/>
        <color indexed="8"/>
        <rFont val="Arial"/>
        <family val="2"/>
      </rPr>
      <t xml:space="preserve"> Complete este formulario. Una vez completado enviarlo a </t>
    </r>
    <r>
      <rPr>
        <sz val="9"/>
        <color indexed="12"/>
        <rFont val="Arial"/>
        <family val="2"/>
      </rPr>
      <t>info@chile-digital.com</t>
    </r>
    <r>
      <rPr>
        <sz val="9"/>
        <color indexed="8"/>
        <rFont val="Arial"/>
        <family val="2"/>
      </rPr>
      <t xml:space="preserve"> y </t>
    </r>
    <r>
      <rPr>
        <sz val="9"/>
        <color indexed="12"/>
        <rFont val="Arial"/>
        <family val="2"/>
      </rPr>
      <t>admin@chile-digital.com</t>
    </r>
    <r>
      <rPr>
        <sz val="9"/>
        <color indexed="8"/>
        <rFont val="Arial"/>
        <family val="2"/>
      </rPr>
      <t xml:space="preserve"> junto con su comprobante de transferencia. Esta modalidad de pago manual es recomendado para entradas múltiples realizadas principalmente por empresas y organizaciones. Recuerde que también puede realizar la compra de sus entradas de manera online en CLP$ o US$ a través de los sistemas habilitados en la web.</t>
    </r>
  </si>
  <si>
    <r>
      <t xml:space="preserve">Una vez enviado el presente formulario completado junto con comprobante de transferencia a </t>
    </r>
    <r>
      <rPr>
        <b/>
        <sz val="11"/>
        <color indexed="8"/>
        <rFont val="Arial"/>
        <family val="2"/>
      </rPr>
      <t>info@chile-digital.com y admin@chile-digital.com, dentro de 72 horas recibirá confirmación de su inscripción.</t>
    </r>
  </si>
  <si>
    <t xml:space="preserve">Para las personas que adquirieron entradas que incluyen participación en la rueda de negocios, una vez recibido el presente excel con el comprobante de pago, se le enviará vía email el username/password para continuar con el proceso en el sistema de la rueda de negocios, donde podrá coordinar sus reuniones. </t>
  </si>
  <si>
    <t xml:space="preserve">Introduction: Fill the following form and send it with payment receipt to  info@chile-digital.com and admin@chile-digital.com. This purchasing order is recommended for companies and organizations requiring multiple tickets. Remember that also you can purchase tickets in CLP$ and US$ through our online systems in the website. </t>
  </si>
  <si>
    <t>BUSINESS ROUNDTABLE</t>
  </si>
  <si>
    <t>(before 28 Feb )</t>
  </si>
  <si>
    <t>(1-31 March)</t>
  </si>
  <si>
    <t>(1-30 April)</t>
  </si>
  <si>
    <t>(1-30 May)</t>
  </si>
  <si>
    <t>TICKET DESCRIPTION / ENTER NUMBER OF TICKETS</t>
  </si>
  <si>
    <t>TOTAL (US$)</t>
  </si>
  <si>
    <r>
      <t xml:space="preserve">entitles attend both days to Digital Expo and </t>
    </r>
    <r>
      <rPr>
        <b/>
        <sz val="9"/>
        <color indexed="8"/>
        <rFont val="Arial"/>
        <family val="2"/>
      </rPr>
      <t>US $ 20</t>
    </r>
    <r>
      <rPr>
        <sz val="9"/>
        <color indexed="8"/>
        <rFont val="Arial"/>
        <family val="2"/>
      </rPr>
      <t xml:space="preserve"> discount for your profile on Latam Digital Network. </t>
    </r>
  </si>
  <si>
    <r>
      <t xml:space="preserve">entitles to attend the two-day Digital Expo, conferences on the second day of Congress (July 9, 2015) and </t>
    </r>
    <r>
      <rPr>
        <b/>
        <sz val="9"/>
        <color indexed="8"/>
        <rFont val="Arial"/>
        <family val="2"/>
      </rPr>
      <t>US $ 50</t>
    </r>
    <r>
      <rPr>
        <sz val="9"/>
        <color indexed="8"/>
        <rFont val="Arial"/>
        <family val="2"/>
      </rPr>
      <t xml:space="preserve"> discount for your profile on Latam Digital Network. </t>
    </r>
  </si>
  <si>
    <r>
      <t xml:space="preserve">entitles to attend both days of the Digital Expo and the Business Roundtable Day 9 July 2015. After purchasing this ticket, you will receive further instructions with your username/password to enter to the business roundtable system and coordinate your meetings. Also, this ticket provides </t>
    </r>
    <r>
      <rPr>
        <b/>
        <sz val="9"/>
        <color indexed="8"/>
        <rFont val="Arial"/>
        <family val="2"/>
      </rPr>
      <t>US $ 50</t>
    </r>
    <r>
      <rPr>
        <sz val="9"/>
        <color indexed="8"/>
        <rFont val="Arial"/>
        <family val="2"/>
      </rPr>
      <t xml:space="preserve"> discount for your profile on Latam Digital Network.</t>
    </r>
  </si>
  <si>
    <r>
      <t xml:space="preserve">entitles to attend both days of the Digital Expo, the international seminar on July 8, 2015, the conferences on 9 July 2015. This ticket provides </t>
    </r>
    <r>
      <rPr>
        <b/>
        <sz val="9"/>
        <color indexed="8"/>
        <rFont val="Arial"/>
        <family val="2"/>
      </rPr>
      <t>US $ 50</t>
    </r>
    <r>
      <rPr>
        <sz val="9"/>
        <color indexed="8"/>
        <rFont val="Arial"/>
        <family val="2"/>
      </rPr>
      <t xml:space="preserve"> discount for your profile on Latam  Digital Network .</t>
    </r>
  </si>
  <si>
    <r>
      <t xml:space="preserve">entitles to attend both days of the Digital Expo, the international seminar on July 8, 2015, conferences on July 9, 2015 and the Business Roundtable on July 9. This ticket additionally provides </t>
    </r>
    <r>
      <rPr>
        <b/>
        <sz val="9"/>
        <color indexed="8"/>
        <rFont val="Arial"/>
        <family val="2"/>
      </rPr>
      <t>US $ 100</t>
    </r>
    <r>
      <rPr>
        <sz val="9"/>
        <color indexed="8"/>
        <rFont val="Arial"/>
        <family val="2"/>
      </rPr>
      <t xml:space="preserve"> discount for your profile on Latam Digital Network. </t>
    </r>
  </si>
  <si>
    <r>
      <t xml:space="preserve">entitles to attend both days of Latam Venture Capital Forum (LVCF) and Digital Expo, on day one to attend Conferences LVCF and day two be introduced to 16 investment opportunities in fast grow technology companies. Additionally this ticket gives you a discount of </t>
    </r>
    <r>
      <rPr>
        <b/>
        <sz val="9"/>
        <color indexed="8"/>
        <rFont val="Arial"/>
        <family val="2"/>
      </rPr>
      <t>US$ 100</t>
    </r>
    <r>
      <rPr>
        <sz val="9"/>
        <color indexed="8"/>
        <rFont val="Arial"/>
        <family val="2"/>
      </rPr>
      <t xml:space="preserve"> for your profile on Latam Digital Network.</t>
    </r>
  </si>
  <si>
    <r>
      <t xml:space="preserve">Entitles to attend all the activities of the Latin American Congress Chile Digital 2015, this includes Latam Venture Capital Forum, International Seminar, Conferences, Business Roundtable and Digital Expo during the two days. Also you get a discount of </t>
    </r>
    <r>
      <rPr>
        <b/>
        <sz val="9"/>
        <color indexed="8"/>
        <rFont val="Arial"/>
        <family val="2"/>
      </rPr>
      <t xml:space="preserve">US$ 100 </t>
    </r>
    <r>
      <rPr>
        <sz val="9"/>
        <color indexed="8"/>
        <rFont val="Arial"/>
        <family val="2"/>
      </rPr>
      <t>for your profile on Latam Digital Network.</t>
    </r>
  </si>
  <si>
    <r>
      <rPr>
        <b/>
        <sz val="9"/>
        <color indexed="8"/>
        <rFont val="Arial"/>
        <family val="2"/>
      </rPr>
      <t xml:space="preserve">Note: All tickets are nontransferable, nonrefundable and require identification when entering each congressional activity. After purchasing your tickets you will receive your discount code to create your profile on Latam Digital Network in </t>
    </r>
    <r>
      <rPr>
        <sz val="9"/>
        <color indexed="8"/>
        <rFont val="Arial"/>
        <family val="2"/>
      </rPr>
      <t xml:space="preserve"> </t>
    </r>
    <r>
      <rPr>
        <u val="single"/>
        <sz val="9"/>
        <color indexed="18"/>
        <rFont val="Arial"/>
        <family val="2"/>
      </rPr>
      <t>http://club.chile-digital.com/membrecia-latam-digital/</t>
    </r>
  </si>
  <si>
    <r>
      <rPr>
        <b/>
        <sz val="12"/>
        <color indexed="8"/>
        <rFont val="Arial"/>
        <family val="2"/>
      </rPr>
      <t xml:space="preserve">¿Latam Digital Network? </t>
    </r>
    <r>
      <rPr>
        <b/>
        <sz val="9"/>
        <color indexed="8"/>
        <rFont val="Arial"/>
        <family val="2"/>
      </rPr>
      <t>is the official online network of Chile Digital Latin American Congress of  technology and business 2015, where you can create your professional profile and connect  online before, during and after the Congress with executives attending the Congress from more than 22 countires, access Seminars and Conferences recorded in previous congresses, access Online Training groups in Innovation, Entrepreneurship, Venture Capital, Technology, e-Commerce, Mobile, Digital Marketing, which will allow you to boost your professional development and network.
After purchasing your tickets you can get your discount code to create your profile in Latam Digital Network in</t>
    </r>
    <r>
      <rPr>
        <b/>
        <sz val="9"/>
        <color indexed="18"/>
        <rFont val="Arial"/>
        <family val="2"/>
      </rPr>
      <t xml:space="preserve"> http://club.chile-digital.com/membrecia-latam-digital/  
</t>
    </r>
  </si>
  <si>
    <t xml:space="preserve">II. CREDIT CARD PAYMENT  with PAYPAL </t>
  </si>
  <si>
    <t>Company TAX ID</t>
  </si>
  <si>
    <t>COMPANY INVOICE INFORMATION (IF REQUIRED)</t>
  </si>
  <si>
    <t>RUT / PASSPORT/ ID</t>
  </si>
  <si>
    <t>CHOOSE TICKET CATEGORY</t>
  </si>
  <si>
    <t>Please send this form completed together with the payment´s receipt to info@chile-digital.com, admin@chile-digital.com, in 72 hours you will receive confirmation for your registration.</t>
  </si>
  <si>
    <t>Chile Digital  Latin American Congress 2015</t>
  </si>
  <si>
    <t>BENEFICIARIO                BIO ANDES CONSULTING SPA</t>
  </si>
  <si>
    <t>NÚMERO DE CUENTA   86100491</t>
  </si>
  <si>
    <t>BANCO                            BANCO DE CRÉDITO E INVERSIONES (BCI)</t>
  </si>
  <si>
    <t>DIRECCIÓN BANCO       HUERFANOS 1134, SANTIAGO DE CHILE</t>
  </si>
  <si>
    <r>
      <t>SWIFT CODE BCI           CREDCLRM</t>
    </r>
    <r>
      <rPr>
        <sz val="10"/>
        <color indexed="8"/>
        <rFont val="Arial"/>
        <family val="2"/>
      </rPr>
      <t xml:space="preserve"> </t>
    </r>
  </si>
  <si>
    <r>
      <t>PAGOS CON PAYPAL, CUENTA PAYPAL DE DESTINO: info@chile-digital.com</t>
    </r>
    <r>
      <rPr>
        <sz val="9"/>
        <color indexed="8"/>
        <rFont val="Arial"/>
        <family val="2"/>
      </rPr>
      <t xml:space="preserve"> </t>
    </r>
  </si>
  <si>
    <t xml:space="preserve">BANCO INTERMEDIARIO / INTERMEDIARY BANK </t>
  </si>
  <si>
    <t>ABA  026005092</t>
  </si>
  <si>
    <t>WELLS FARGO BANK - NEW YORK</t>
  </si>
  <si>
    <t>SWIFT PNBPUS3NNYC</t>
  </si>
  <si>
    <t xml:space="preserve">BCI BANK ACCOUNT IN WACHOVIA: 2000192291712 </t>
  </si>
  <si>
    <t>Congreso Latinoamericano Chile Digital,</t>
  </si>
  <si>
    <t>II. Datos para pagar en $ USD, fuera de Chile</t>
  </si>
  <si>
    <t xml:space="preserve"> TECNOLOGÍA Y NEGOCIOS CHILE DIGITAL 2015, 8-9 JULIO, ESPACIO RIESCO SANTIAGO</t>
  </si>
  <si>
    <t xml:space="preserve">             </t>
  </si>
  <si>
    <t xml:space="preserve"> </t>
  </si>
  <si>
    <t xml:space="preserve"> FICHA COMPRA DE ENTRADAS MÚLTIPLES PARA EL CONGRESO LATINOAMERICANO</t>
  </si>
  <si>
    <t>BIO ANDES CONSULTING SPA</t>
  </si>
  <si>
    <t>RUT   76.783.970-7</t>
  </si>
  <si>
    <t>BANCO DE CRÉDITO E INVERSIONES (BCI)</t>
  </si>
  <si>
    <t>CUENTA CORRIENTE 86100491</t>
  </si>
  <si>
    <t>EMAIL   info@chile-digital.com</t>
  </si>
  <si>
    <t>GIRO  ASESORÍA Y GESTION DE MARKETING Y PRODUCCIÓN DE EVENTOS</t>
  </si>
  <si>
    <t xml:space="preserve">DIRECCIÓN   LOS ALERCES 2715, OFICINA G, ÑUÑOA </t>
  </si>
  <si>
    <t>UNIT VALUE $US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</si>
</sst>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81">
    <font>
      <sz val="11"/>
      <color theme="1"/>
      <name val="Calibri"/>
      <family val="2"/>
    </font>
    <font>
      <sz val="11"/>
      <color indexed="8"/>
      <name val="Calibri"/>
      <family val="2"/>
    </font>
    <font>
      <b/>
      <sz val="9"/>
      <color indexed="8"/>
      <name val="Arial"/>
      <family val="2"/>
    </font>
    <font>
      <sz val="9"/>
      <color indexed="8"/>
      <name val="Arial"/>
      <family val="2"/>
    </font>
    <font>
      <sz val="9"/>
      <color indexed="12"/>
      <name val="Arial"/>
      <family val="2"/>
    </font>
    <font>
      <b/>
      <sz val="12"/>
      <color indexed="8"/>
      <name val="Arial"/>
      <family val="2"/>
    </font>
    <font>
      <u val="single"/>
      <sz val="9"/>
      <color indexed="18"/>
      <name val="Arial"/>
      <family val="2"/>
    </font>
    <font>
      <b/>
      <sz val="9"/>
      <color indexed="18"/>
      <name val="Arial"/>
      <family val="2"/>
    </font>
    <font>
      <b/>
      <sz val="11"/>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b/>
      <sz val="8"/>
      <color indexed="8"/>
      <name val="Arial"/>
      <family val="2"/>
    </font>
    <font>
      <sz val="8"/>
      <color indexed="8"/>
      <name val="Calibri"/>
      <family val="2"/>
    </font>
    <font>
      <b/>
      <sz val="9"/>
      <color indexed="9"/>
      <name val="Arial"/>
      <family val="2"/>
    </font>
    <font>
      <sz val="7"/>
      <color indexed="8"/>
      <name val="Arial"/>
      <family val="2"/>
    </font>
    <font>
      <sz val="9"/>
      <color indexed="8"/>
      <name val="Calibri"/>
      <family val="2"/>
    </font>
    <font>
      <b/>
      <sz val="9"/>
      <color indexed="8"/>
      <name val="Calibri"/>
      <family val="2"/>
    </font>
    <font>
      <sz val="12"/>
      <color indexed="8"/>
      <name val="Calibri"/>
      <family val="2"/>
    </font>
    <font>
      <u val="single"/>
      <sz val="9"/>
      <color indexed="12"/>
      <name val="Arial"/>
      <family val="2"/>
    </font>
    <font>
      <b/>
      <sz val="10"/>
      <color indexed="8"/>
      <name val="Arial"/>
      <family val="2"/>
    </font>
    <font>
      <sz val="12"/>
      <color indexed="8"/>
      <name val="Arial"/>
      <family val="2"/>
    </font>
    <font>
      <b/>
      <sz val="7"/>
      <color indexed="8"/>
      <name val="Arial"/>
      <family val="2"/>
    </font>
    <font>
      <b/>
      <sz val="14"/>
      <color indexed="8"/>
      <name val="Arial"/>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8"/>
      <color theme="1"/>
      <name val="Arial"/>
      <family val="2"/>
    </font>
    <font>
      <sz val="9"/>
      <color theme="1"/>
      <name val="Arial"/>
      <family val="2"/>
    </font>
    <font>
      <b/>
      <sz val="9"/>
      <color theme="1"/>
      <name val="Arial"/>
      <family val="2"/>
    </font>
    <font>
      <b/>
      <sz val="8"/>
      <color theme="1"/>
      <name val="Arial"/>
      <family val="2"/>
    </font>
    <font>
      <sz val="8"/>
      <color theme="1"/>
      <name val="Calibri"/>
      <family val="2"/>
    </font>
    <font>
      <b/>
      <sz val="9"/>
      <color theme="0"/>
      <name val="Arial"/>
      <family val="2"/>
    </font>
    <font>
      <sz val="7"/>
      <color theme="1"/>
      <name val="Arial"/>
      <family val="2"/>
    </font>
    <font>
      <sz val="9"/>
      <color theme="1"/>
      <name val="Calibri"/>
      <family val="2"/>
    </font>
    <font>
      <b/>
      <sz val="9"/>
      <color theme="1"/>
      <name val="Calibri"/>
      <family val="2"/>
    </font>
    <font>
      <b/>
      <sz val="9"/>
      <color rgb="FFFFFFFF"/>
      <name val="Arial"/>
      <family val="2"/>
    </font>
    <font>
      <b/>
      <sz val="12"/>
      <color theme="1"/>
      <name val="Arial"/>
      <family val="2"/>
    </font>
    <font>
      <sz val="12"/>
      <color theme="1"/>
      <name val="Calibri"/>
      <family val="2"/>
    </font>
    <font>
      <u val="single"/>
      <sz val="9"/>
      <color theme="10"/>
      <name val="Arial"/>
      <family val="2"/>
    </font>
    <font>
      <b/>
      <sz val="10"/>
      <color theme="1"/>
      <name val="Arial"/>
      <family val="2"/>
    </font>
    <font>
      <sz val="12"/>
      <color theme="1"/>
      <name val="Arial"/>
      <family val="2"/>
    </font>
    <font>
      <sz val="10"/>
      <color theme="1"/>
      <name val="Arial"/>
      <family val="2"/>
    </font>
    <font>
      <b/>
      <sz val="10"/>
      <color rgb="FF000000"/>
      <name val="Arial"/>
      <family val="2"/>
    </font>
    <font>
      <b/>
      <sz val="9"/>
      <color rgb="FF000000"/>
      <name val="Arial"/>
      <family val="2"/>
    </font>
    <font>
      <b/>
      <sz val="7"/>
      <color theme="1"/>
      <name val="Arial"/>
      <family val="2"/>
    </font>
    <font>
      <b/>
      <sz val="14"/>
      <color theme="1"/>
      <name val="Arial"/>
      <family val="2"/>
    </font>
    <font>
      <b/>
      <sz val="9"/>
      <color rgb="FF000099"/>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FF"/>
        <bgColor indexed="64"/>
      </patternFill>
    </fill>
    <fill>
      <patternFill patternType="solid">
        <fgColor theme="3"/>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style="medium">
        <color rgb="FF92D050"/>
      </bottom>
    </border>
    <border>
      <left style="medium">
        <color rgb="FF92D050"/>
      </left>
      <right style="medium">
        <color rgb="FF92D050"/>
      </right>
      <top style="medium">
        <color rgb="FF92D050"/>
      </top>
      <bottom style="thin">
        <color rgb="FF92D050"/>
      </bottom>
    </border>
    <border>
      <left style="medium">
        <color rgb="FF92D050"/>
      </left>
      <right style="medium">
        <color rgb="FF92D050"/>
      </right>
      <top style="thin">
        <color rgb="FF92D050"/>
      </top>
      <bottom style="thin">
        <color rgb="FF92D050"/>
      </bottom>
    </border>
    <border>
      <left style="medium">
        <color rgb="FF92D050"/>
      </left>
      <right style="medium">
        <color rgb="FF92D050"/>
      </right>
      <top style="thin">
        <color rgb="FF92D050"/>
      </top>
      <bottom style="medium">
        <color rgb="FF92D050"/>
      </bottom>
    </border>
    <border>
      <left/>
      <right style="medium">
        <color rgb="FF92D050"/>
      </right>
      <top/>
      <bottom style="medium">
        <color rgb="FFFFFFFF"/>
      </bottom>
    </border>
    <border>
      <left/>
      <right/>
      <top/>
      <bottom style="medium">
        <color rgb="FF92D050"/>
      </bottom>
    </border>
    <border>
      <left/>
      <right style="medium">
        <color rgb="FF92D050"/>
      </right>
      <top/>
      <bottom/>
    </border>
    <border>
      <left style="medium">
        <color rgb="FFFFFFFF"/>
      </left>
      <right style="medium">
        <color rgb="FFC6D9F1"/>
      </right>
      <top/>
      <bottom style="medium">
        <color rgb="FFFFFFFF"/>
      </bottom>
    </border>
    <border>
      <left/>
      <right style="medium">
        <color rgb="FF92D050"/>
      </right>
      <top/>
      <bottom style="medium">
        <color rgb="FF92D050"/>
      </bottom>
    </border>
    <border>
      <left/>
      <right style="medium">
        <color rgb="FFC6D9F1"/>
      </right>
      <top/>
      <bottom style="medium">
        <color rgb="FF92D050"/>
      </bottom>
    </border>
    <border>
      <left style="medium">
        <color rgb="FFFFFFFF"/>
      </left>
      <right style="medium">
        <color rgb="FFC6D9F1"/>
      </right>
      <top/>
      <bottom style="medium">
        <color rgb="FF92D050"/>
      </bottom>
    </border>
    <border>
      <left/>
      <right style="medium">
        <color theme="3"/>
      </right>
      <top/>
      <bottom/>
    </border>
    <border>
      <left/>
      <right style="medium">
        <color rgb="FF92D050"/>
      </right>
      <top style="medium">
        <color rgb="FF92D050"/>
      </top>
      <bottom/>
    </border>
    <border>
      <left style="medium">
        <color rgb="FF92D050"/>
      </left>
      <right/>
      <top/>
      <bottom/>
    </border>
    <border>
      <left style="medium">
        <color rgb="FF92D050"/>
      </left>
      <right style="medium">
        <color rgb="FF92D050"/>
      </right>
      <top style="medium">
        <color rgb="FF92D050"/>
      </top>
      <bottom style="medium">
        <color rgb="FF92D050"/>
      </bottom>
    </border>
    <border>
      <left style="medium">
        <color theme="0"/>
      </left>
      <right/>
      <top style="medium">
        <color theme="0"/>
      </top>
      <bottom/>
    </border>
    <border>
      <left/>
      <right style="thin">
        <color theme="6" tint="0.5999900102615356"/>
      </right>
      <top style="medium">
        <color theme="0"/>
      </top>
      <bottom style="thin">
        <color rgb="FF92D050"/>
      </bottom>
    </border>
    <border>
      <left/>
      <right style="thin">
        <color theme="6" tint="0.5999900102615356"/>
      </right>
      <top/>
      <bottom style="thin">
        <color rgb="FF92D050"/>
      </bottom>
    </border>
    <border>
      <left/>
      <right style="thin">
        <color theme="6" tint="0.5999900102615356"/>
      </right>
      <top/>
      <bottom/>
    </border>
    <border>
      <left style="thin">
        <color theme="6" tint="0.5999900102615356"/>
      </left>
      <right style="thin">
        <color theme="6" tint="0.5999900102615356"/>
      </right>
      <top style="medium">
        <color theme="0"/>
      </top>
      <bottom style="thin">
        <color rgb="FF92D050"/>
      </bottom>
    </border>
    <border>
      <left style="thin">
        <color theme="6" tint="0.5999900102615356"/>
      </left>
      <right style="thin">
        <color theme="6" tint="0.5999900102615356"/>
      </right>
      <top/>
      <bottom style="thin">
        <color rgb="FF92D050"/>
      </bottom>
    </border>
    <border>
      <left style="thin">
        <color theme="6" tint="0.5999900102615356"/>
      </left>
      <right style="thin">
        <color theme="6" tint="0.5999900102615356"/>
      </right>
      <top/>
      <bottom/>
    </border>
    <border>
      <left/>
      <right/>
      <top/>
      <bottom style="thin">
        <color rgb="FF92D050"/>
      </bottom>
    </border>
    <border>
      <left/>
      <right/>
      <top style="thin">
        <color rgb="FF92D050"/>
      </top>
      <bottom style="thin">
        <color rgb="FF92D050"/>
      </bottom>
    </border>
    <border>
      <left style="medium">
        <color rgb="FFFFFFFF"/>
      </left>
      <right style="medium">
        <color theme="0"/>
      </right>
      <top style="medium">
        <color rgb="FF92D050"/>
      </top>
      <bottom/>
    </border>
    <border>
      <left/>
      <right style="medium">
        <color theme="0"/>
      </right>
      <top/>
      <bottom/>
    </border>
    <border>
      <left style="medium">
        <color theme="0"/>
      </left>
      <right style="medium">
        <color theme="0"/>
      </right>
      <top style="medium">
        <color rgb="FF92D050"/>
      </top>
      <bottom/>
    </border>
    <border>
      <left style="medium">
        <color theme="0"/>
      </left>
      <right style="medium">
        <color theme="0"/>
      </right>
      <top/>
      <bottom/>
    </border>
    <border>
      <left/>
      <right/>
      <top style="medium">
        <color rgb="FF92D050"/>
      </top>
      <bottom/>
    </border>
    <border>
      <left style="medium">
        <color theme="6" tint="0.39998000860214233"/>
      </left>
      <right style="medium">
        <color theme="0"/>
      </right>
      <top/>
      <bottom/>
    </border>
    <border>
      <left style="medium">
        <color theme="6" tint="0.39998000860214233"/>
      </left>
      <right style="medium">
        <color rgb="FFFFFFFF"/>
      </right>
      <top style="medium">
        <color rgb="FF92D050"/>
      </top>
      <bottom/>
    </border>
    <border>
      <left/>
      <right/>
      <top/>
      <bottom style="medium">
        <color theme="3"/>
      </bottom>
    </border>
    <border>
      <left style="medium">
        <color rgb="FF92D050"/>
      </left>
      <right style="medium">
        <color rgb="FF92D050"/>
      </right>
      <top style="thin">
        <color rgb="FF92D050"/>
      </top>
      <bottom/>
    </border>
    <border>
      <left/>
      <right style="medium">
        <color rgb="FF92D050"/>
      </right>
      <top style="thin">
        <color rgb="FF92D050"/>
      </top>
      <bottom style="thin">
        <color rgb="FF92D050"/>
      </bottom>
    </border>
    <border>
      <left style="medium">
        <color rgb="FF92D050"/>
      </left>
      <right style="thin">
        <color rgb="FF92D050"/>
      </right>
      <top style="thin">
        <color rgb="FF92D050"/>
      </top>
      <bottom style="thin">
        <color rgb="FF92D050"/>
      </bottom>
    </border>
    <border>
      <left style="medium">
        <color rgb="FF92D050"/>
      </left>
      <right/>
      <top style="thin">
        <color rgb="FF92D050"/>
      </top>
      <bottom style="thin">
        <color rgb="FF92D050"/>
      </bottom>
    </border>
    <border>
      <left/>
      <right/>
      <top style="thin">
        <color rgb="FF92D050"/>
      </top>
      <bottom/>
    </border>
    <border>
      <left/>
      <right style="thin">
        <color rgb="FF92D050"/>
      </right>
      <top style="thin">
        <color rgb="FF92D050"/>
      </top>
      <bottom style="thin">
        <color rgb="FF92D050"/>
      </bottom>
    </border>
    <border>
      <left style="thin">
        <color rgb="FF92D050"/>
      </left>
      <right style="thin">
        <color rgb="FF92D050"/>
      </right>
      <top style="thin">
        <color rgb="FF92D050"/>
      </top>
      <bottom style="thin">
        <color rgb="FF92D050"/>
      </bottom>
    </border>
    <border>
      <left style="thin">
        <color rgb="FF92D050"/>
      </left>
      <right/>
      <top style="thin">
        <color rgb="FF92D050"/>
      </top>
      <bottom style="thin">
        <color rgb="FF92D050"/>
      </bottom>
    </border>
    <border>
      <left style="medium">
        <color rgb="FF92D050"/>
      </left>
      <right/>
      <top/>
      <bottom style="medium">
        <color rgb="FF92D050"/>
      </bottom>
    </border>
    <border>
      <left style="thin">
        <color theme="4"/>
      </left>
      <right>
        <color indexed="63"/>
      </right>
      <top>
        <color indexed="63"/>
      </top>
      <bottom>
        <color indexed="63"/>
      </bottom>
    </border>
    <border>
      <left style="thin">
        <color theme="4"/>
      </left>
      <right>
        <color indexed="63"/>
      </right>
      <top>
        <color indexed="63"/>
      </top>
      <bottom style="thin">
        <color theme="4"/>
      </bottom>
    </border>
    <border>
      <left>
        <color indexed="63"/>
      </left>
      <right>
        <color indexed="63"/>
      </right>
      <top>
        <color indexed="63"/>
      </top>
      <bottom style="thin">
        <color theme="4"/>
      </bottom>
    </border>
    <border>
      <left style="thin">
        <color theme="4"/>
      </left>
      <right>
        <color indexed="63"/>
      </right>
      <top style="thin">
        <color theme="4"/>
      </top>
      <bottom style="thin">
        <color theme="4"/>
      </bottom>
    </border>
    <border>
      <left>
        <color indexed="63"/>
      </left>
      <right>
        <color indexed="63"/>
      </right>
      <top style="thin">
        <color theme="4"/>
      </top>
      <bottom style="thin">
        <color theme="4"/>
      </bottom>
    </border>
    <border>
      <left>
        <color indexed="63"/>
      </left>
      <right style="thin">
        <color theme="4"/>
      </right>
      <top style="thin">
        <color theme="4"/>
      </top>
      <bottom style="thin">
        <color theme="4"/>
      </bottom>
    </border>
    <border>
      <left>
        <color indexed="63"/>
      </left>
      <right>
        <color indexed="63"/>
      </right>
      <top style="thin">
        <color theme="4"/>
      </top>
      <bottom>
        <color indexed="63"/>
      </bottom>
    </border>
    <border>
      <left>
        <color indexed="63"/>
      </left>
      <right style="thin">
        <color theme="4"/>
      </right>
      <top style="thin">
        <color theme="4"/>
      </top>
      <bottom>
        <color indexed="63"/>
      </bottom>
    </border>
    <border>
      <left>
        <color indexed="63"/>
      </left>
      <right style="thin">
        <color theme="4"/>
      </right>
      <top>
        <color indexed="63"/>
      </top>
      <bottom>
        <color indexed="63"/>
      </bottom>
    </border>
    <border>
      <left>
        <color indexed="63"/>
      </left>
      <right style="thin">
        <color theme="4"/>
      </right>
      <top>
        <color indexed="63"/>
      </top>
      <bottom style="thin">
        <color theme="4"/>
      </bottom>
    </border>
    <border>
      <left style="thin">
        <color theme="4"/>
      </left>
      <right>
        <color indexed="63"/>
      </right>
      <top style="thin">
        <color theme="4"/>
      </top>
      <bottom>
        <color indexed="63"/>
      </bottom>
    </border>
    <border>
      <left style="thin">
        <color rgb="FF92D050"/>
      </left>
      <right style="medium">
        <color rgb="FF92D050"/>
      </right>
      <top style="medium">
        <color rgb="FF92D050"/>
      </top>
      <bottom style="medium">
        <color rgb="FF92D050"/>
      </bottom>
    </border>
    <border>
      <left/>
      <right/>
      <top style="medium">
        <color rgb="FF92D050"/>
      </top>
      <bottom style="medium">
        <color rgb="FF92D050"/>
      </bottom>
    </border>
    <border>
      <left style="medium">
        <color theme="4"/>
      </left>
      <right>
        <color indexed="63"/>
      </right>
      <top style="medium">
        <color theme="4"/>
      </top>
      <bottom style="medium">
        <color theme="4"/>
      </bottom>
    </border>
    <border>
      <left>
        <color indexed="63"/>
      </left>
      <right>
        <color indexed="63"/>
      </right>
      <top style="medium">
        <color theme="4"/>
      </top>
      <bottom style="medium">
        <color theme="4"/>
      </bottom>
    </border>
    <border>
      <left>
        <color indexed="63"/>
      </left>
      <right style="medium">
        <color theme="4"/>
      </right>
      <top style="medium">
        <color theme="4"/>
      </top>
      <bottom style="medium">
        <color theme="4"/>
      </bottom>
    </border>
    <border>
      <left style="thin">
        <color rgb="FF92D050"/>
      </left>
      <right style="medium">
        <color rgb="FF92D050"/>
      </right>
      <top style="thin">
        <color rgb="FF92D050"/>
      </top>
      <bottom style="thin">
        <color rgb="FF92D050"/>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rgb="FF92D050"/>
      </left>
      <right style="thin">
        <color rgb="FF92D050"/>
      </right>
      <top style="thin">
        <color rgb="FF92D050"/>
      </top>
      <bottom style="medium">
        <color rgb="FF92D050"/>
      </bottom>
    </border>
    <border>
      <left style="thin">
        <color rgb="FF92D050"/>
      </left>
      <right style="medium">
        <color rgb="FF92D050"/>
      </right>
      <top style="thin">
        <color rgb="FF92D050"/>
      </top>
      <bottom style="medium">
        <color rgb="FF92D050"/>
      </bottom>
    </border>
    <border>
      <left style="medium">
        <color rgb="FF92D050"/>
      </left>
      <right/>
      <top style="thin">
        <color rgb="FF92D050"/>
      </top>
      <bottom style="medium">
        <color rgb="FF92D050"/>
      </bottom>
    </border>
    <border>
      <left/>
      <right style="medium">
        <color rgb="FF92D050"/>
      </right>
      <top style="thin">
        <color rgb="FF92D050"/>
      </top>
      <bottom style="medium">
        <color rgb="FF92D050"/>
      </bottom>
    </border>
    <border>
      <left style="medium">
        <color rgb="FF92D050"/>
      </left>
      <right style="thin">
        <color rgb="FF92D050"/>
      </right>
      <top style="medium">
        <color rgb="FF92D050"/>
      </top>
      <bottom style="thin">
        <color rgb="FF92D050"/>
      </bottom>
    </border>
    <border>
      <left style="thin">
        <color rgb="FF92D050"/>
      </left>
      <right style="medium">
        <color rgb="FF92D050"/>
      </right>
      <top style="medium">
        <color rgb="FF92D050"/>
      </top>
      <bottom style="thin">
        <color rgb="FF92D050"/>
      </bottom>
    </border>
    <border>
      <left style="medium">
        <color rgb="FF92D050"/>
      </left>
      <right/>
      <top style="medium">
        <color rgb="FF92D050"/>
      </top>
      <bottom style="thin">
        <color rgb="FF92D050"/>
      </bottom>
    </border>
    <border>
      <left/>
      <right style="medium">
        <color rgb="FF92D050"/>
      </right>
      <top style="medium">
        <color rgb="FF92D050"/>
      </top>
      <bottom style="thin">
        <color rgb="FF92D050"/>
      </bottom>
    </border>
    <border>
      <left style="thin">
        <color theme="6" tint="0.5999900102615356"/>
      </left>
      <right/>
      <top/>
      <bottom/>
    </border>
    <border>
      <left style="thin">
        <color theme="6" tint="0.5999900102615356"/>
      </left>
      <right/>
      <top style="thin">
        <color theme="6" tint="0.5999900102615356"/>
      </top>
      <bottom style="thin">
        <color theme="6" tint="0.5999900102615356"/>
      </bottom>
    </border>
    <border>
      <left/>
      <right style="thin">
        <color theme="6" tint="0.5999900102615356"/>
      </right>
      <top style="thin">
        <color theme="6" tint="0.5999900102615356"/>
      </top>
      <bottom style="thin">
        <color theme="6" tint="0.5999900102615356"/>
      </bottom>
    </border>
    <border>
      <left/>
      <right/>
      <top/>
      <bottom style="medium">
        <color theme="0"/>
      </bottom>
    </border>
    <border>
      <left style="medium">
        <color theme="0"/>
      </left>
      <right/>
      <top/>
      <bottom/>
    </border>
    <border>
      <left style="medium">
        <color theme="0"/>
      </left>
      <right/>
      <top/>
      <bottom style="medium">
        <color rgb="FF92D050"/>
      </bottom>
    </border>
    <border>
      <left style="medium">
        <color theme="0"/>
      </left>
      <right/>
      <top style="medium">
        <color theme="0"/>
      </top>
      <bottom style="medium">
        <color rgb="FF92D050"/>
      </botto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style="medium">
        <color theme="3"/>
      </bottom>
    </border>
    <border>
      <left/>
      <right style="medium">
        <color theme="3"/>
      </right>
      <top/>
      <bottom style="medium">
        <color theme="3"/>
      </bottom>
    </border>
    <border>
      <left style="thin">
        <color theme="6" tint="0.5999900102615356"/>
      </left>
      <right/>
      <top style="medium">
        <color theme="0"/>
      </top>
      <bottom style="thin">
        <color rgb="FF92D050"/>
      </bottom>
    </border>
    <border>
      <left/>
      <right/>
      <top style="medium">
        <color theme="0"/>
      </top>
      <bottom style="thin">
        <color rgb="FF92D050"/>
      </bottom>
    </border>
    <border>
      <left style="thin">
        <color theme="6" tint="0.5999900102615356"/>
      </left>
      <right/>
      <top style="thin">
        <color rgb="FF92D050"/>
      </top>
      <bottom style="thin">
        <color rgb="FF92D050"/>
      </bottom>
    </border>
    <border>
      <left/>
      <right style="thin">
        <color theme="6" tint="0.5999900102615356"/>
      </right>
      <top style="thin">
        <color rgb="FF92D050"/>
      </top>
      <bottom style="thin">
        <color rgb="FF92D050"/>
      </bottom>
    </border>
    <border>
      <left style="thin">
        <color theme="6" tint="0.5999900102615356"/>
      </left>
      <right/>
      <top style="thin">
        <color rgb="FF92D050"/>
      </top>
      <bottom/>
    </border>
    <border>
      <left/>
      <right style="thin">
        <color theme="6" tint="0.5999900102615356"/>
      </right>
      <top style="thin">
        <color rgb="FF92D050"/>
      </top>
      <bottom/>
    </border>
    <border>
      <left style="medium">
        <color rgb="FF92D050"/>
      </left>
      <right/>
      <top style="medium">
        <color rgb="FFFFFFFF"/>
      </top>
      <bottom/>
    </border>
    <border>
      <left style="medium">
        <color rgb="FF92D050"/>
      </left>
      <right/>
      <top/>
      <bottom style="medium">
        <color rgb="FFFFFFFF"/>
      </bottom>
    </border>
    <border>
      <left style="medium">
        <color rgb="FF92D050"/>
      </left>
      <right style="medium">
        <color rgb="FF92D050"/>
      </right>
      <top style="medium">
        <color rgb="FF92D050"/>
      </top>
      <bottom/>
    </border>
    <border>
      <left style="medium">
        <color rgb="FF92D050"/>
      </left>
      <right style="medium">
        <color rgb="FF92D050"/>
      </right>
      <top/>
      <bottom style="medium">
        <color rgb="FF92D050"/>
      </bottom>
    </border>
    <border>
      <left style="medium">
        <color rgb="FF92D050"/>
      </left>
      <right style="medium">
        <color rgb="FF92D050"/>
      </right>
      <top/>
      <bottom/>
    </border>
    <border>
      <left style="medium">
        <color rgb="FF92D050"/>
      </left>
      <right/>
      <top style="medium">
        <color rgb="FF92D050"/>
      </top>
      <bottom style="medium">
        <color rgb="FF92D050"/>
      </bottom>
    </border>
    <border>
      <left/>
      <right style="medium">
        <color rgb="FF92D050"/>
      </right>
      <top style="medium">
        <color rgb="FF92D050"/>
      </top>
      <bottom style="medium">
        <color rgb="FF92D050"/>
      </bottom>
    </border>
    <border diagonalDown="1">
      <left/>
      <right style="medium">
        <color rgb="FFC6D9F1"/>
      </right>
      <top style="medium">
        <color rgb="FFFFFFFF"/>
      </top>
      <bottom/>
      <diagonal style="medium">
        <color rgb="FFFFFFFF"/>
      </diagonal>
    </border>
    <border diagonalDown="1">
      <left/>
      <right style="medium">
        <color rgb="FFC6D9F1"/>
      </right>
      <top/>
      <bottom style="medium">
        <color theme="0"/>
      </bottom>
      <diagonal style="medium">
        <color rgb="FFFFFFFF"/>
      </diagonal>
    </border>
    <border>
      <left style="medium">
        <color rgb="FFC6D9F1"/>
      </left>
      <right style="medium">
        <color rgb="FFFFFFFF"/>
      </right>
      <top style="medium">
        <color rgb="FF92D050"/>
      </top>
      <bottom/>
    </border>
    <border>
      <left style="medium">
        <color rgb="FFC6D9F1"/>
      </left>
      <right style="medium">
        <color rgb="FFFFFFFF"/>
      </right>
      <top/>
      <bottom/>
    </border>
    <border>
      <left style="medium">
        <color rgb="FFFFFFFF"/>
      </left>
      <right style="medium">
        <color rgb="FFFFFFFF"/>
      </right>
      <top style="medium">
        <color rgb="FF92D050"/>
      </top>
      <bottom/>
    </border>
    <border>
      <left style="medium">
        <color rgb="FFFFFFFF"/>
      </left>
      <right style="medium">
        <color rgb="FFFFFFFF"/>
      </right>
      <top/>
      <bottom/>
    </border>
    <border>
      <left style="medium">
        <color rgb="FFFFFFFF"/>
      </left>
      <right style="medium">
        <color rgb="FFC6D9F1"/>
      </right>
      <top style="medium">
        <color rgb="FF92D050"/>
      </top>
      <bottom/>
    </border>
    <border>
      <left style="medium">
        <color rgb="FFFFFFFF"/>
      </left>
      <right style="medium">
        <color rgb="FFC6D9F1"/>
      </right>
      <top/>
      <bottom/>
    </border>
    <border>
      <left style="medium">
        <color rgb="FFC6D9F1"/>
      </left>
      <right/>
      <top style="medium">
        <color rgb="FF92D050"/>
      </top>
      <bottom/>
    </border>
    <border>
      <left style="medium">
        <color rgb="FFC6D9F1"/>
      </left>
      <right/>
      <top/>
      <bottom/>
    </border>
    <border>
      <left style="medium">
        <color theme="6" tint="0.39998000860214233"/>
      </left>
      <right/>
      <top style="medium">
        <color rgb="FF92D050"/>
      </top>
      <bottom/>
    </border>
    <border>
      <left style="medium">
        <color theme="6" tint="0.39998000860214233"/>
      </left>
      <right/>
      <top/>
      <bottom/>
    </border>
    <border>
      <left style="medium">
        <color rgb="FF92D050"/>
      </left>
      <right style="thin">
        <color rgb="FF92D050"/>
      </right>
      <top style="medium">
        <color rgb="FF92D050"/>
      </top>
      <bottom style="medium">
        <color rgb="FF92D050"/>
      </bottom>
    </border>
    <border>
      <left style="medium">
        <color rgb="FF92D050"/>
      </left>
      <right/>
      <top style="thin">
        <color rgb="FF92D050"/>
      </top>
      <bottom/>
    </border>
    <border>
      <left/>
      <right style="medium">
        <color rgb="FF92D050"/>
      </right>
      <top style="thin">
        <color rgb="FF92D050"/>
      </top>
      <bottom/>
    </border>
    <border>
      <left style="thin">
        <color theme="6" tint="0.5999900102615356"/>
      </left>
      <right/>
      <top/>
      <bottom style="thin">
        <color rgb="FF92D050"/>
      </bottom>
    </border>
    <border>
      <left style="medium">
        <color theme="6" tint="0.39998000860214233"/>
      </left>
      <right style="medium">
        <color theme="6" tint="0.39998000860214233"/>
      </right>
      <top style="medium">
        <color rgb="FF92D050"/>
      </top>
      <bottom/>
    </border>
    <border>
      <left style="medium">
        <color theme="6" tint="0.39998000860214233"/>
      </left>
      <right style="medium">
        <color theme="6" tint="0.39998000860214233"/>
      </right>
      <top/>
      <bottom/>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right style="medium">
        <color theme="6" tint="0.39998000860214233"/>
      </right>
      <top style="medium">
        <color rgb="FF92D050"/>
      </top>
      <bottom/>
    </border>
    <border>
      <left/>
      <right style="medium">
        <color theme="6" tint="0.39998000860214233"/>
      </right>
      <top/>
      <bottom/>
    </border>
    <border>
      <left style="medium">
        <color rgb="FFFFFFFF"/>
      </left>
      <right style="medium">
        <color rgb="FFC6D9F1"/>
      </right>
      <top style="medium">
        <color rgb="FFFFFFFF"/>
      </top>
      <bottom/>
    </border>
    <border>
      <left style="medium">
        <color rgb="FFFFFFFF"/>
      </left>
      <right style="medium">
        <color rgb="FFC6D9F1"/>
      </right>
      <top/>
      <bottom style="medium">
        <color theme="0"/>
      </bottom>
    </border>
    <border>
      <left/>
      <right style="thin">
        <color rgb="FF92D050"/>
      </right>
      <top style="medium">
        <color rgb="FF92D050"/>
      </top>
      <bottom style="medium">
        <color rgb="FF92D05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88">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58" fillId="33" borderId="0" xfId="0" applyFont="1" applyFill="1" applyAlignment="1">
      <alignment horizontal="center" vertical="center" wrapText="1"/>
    </xf>
    <xf numFmtId="0" fontId="59" fillId="33" borderId="0" xfId="0" applyFont="1" applyFill="1" applyAlignment="1">
      <alignment/>
    </xf>
    <xf numFmtId="0" fontId="60" fillId="0" borderId="0" xfId="0" applyFont="1" applyAlignment="1">
      <alignment/>
    </xf>
    <xf numFmtId="0" fontId="60" fillId="33" borderId="0" xfId="0" applyFont="1" applyFill="1" applyAlignment="1">
      <alignment/>
    </xf>
    <xf numFmtId="0" fontId="61" fillId="33" borderId="0" xfId="0" applyFont="1" applyFill="1" applyAlignment="1">
      <alignment/>
    </xf>
    <xf numFmtId="0" fontId="61" fillId="34" borderId="0" xfId="0" applyFont="1" applyFill="1" applyAlignment="1">
      <alignment/>
    </xf>
    <xf numFmtId="0" fontId="60" fillId="34" borderId="0" xfId="0" applyFont="1" applyFill="1" applyAlignment="1">
      <alignment/>
    </xf>
    <xf numFmtId="0" fontId="62" fillId="0" borderId="0" xfId="0" applyFont="1" applyAlignment="1">
      <alignment/>
    </xf>
    <xf numFmtId="0" fontId="63" fillId="33" borderId="0" xfId="0" applyFont="1" applyFill="1" applyAlignment="1">
      <alignment/>
    </xf>
    <xf numFmtId="0" fontId="64" fillId="35" borderId="10" xfId="0" applyFont="1" applyFill="1" applyBorder="1" applyAlignment="1">
      <alignment/>
    </xf>
    <xf numFmtId="0" fontId="63" fillId="0" borderId="0" xfId="0" applyFont="1" applyAlignment="1">
      <alignment/>
    </xf>
    <xf numFmtId="0" fontId="65" fillId="33" borderId="0" xfId="0" applyFont="1" applyFill="1" applyAlignment="1">
      <alignment/>
    </xf>
    <xf numFmtId="0" fontId="60" fillId="0" borderId="11" xfId="0" applyFont="1" applyBorder="1" applyAlignment="1" applyProtection="1">
      <alignment/>
      <protection locked="0"/>
    </xf>
    <xf numFmtId="0" fontId="61" fillId="0" borderId="0" xfId="0" applyFont="1" applyAlignment="1">
      <alignment/>
    </xf>
    <xf numFmtId="0" fontId="60" fillId="0" borderId="12" xfId="0" applyFont="1" applyBorder="1" applyAlignment="1" applyProtection="1">
      <alignment/>
      <protection locked="0"/>
    </xf>
    <xf numFmtId="0" fontId="60" fillId="0" borderId="13" xfId="0" applyFont="1" applyBorder="1" applyAlignment="1" applyProtection="1">
      <alignment/>
      <protection locked="0"/>
    </xf>
    <xf numFmtId="0" fontId="61" fillId="33" borderId="0" xfId="0" applyFont="1" applyFill="1" applyAlignment="1">
      <alignment vertical="top"/>
    </xf>
    <xf numFmtId="0" fontId="66" fillId="33" borderId="0" xfId="0" applyFont="1" applyFill="1" applyAlignment="1">
      <alignment/>
    </xf>
    <xf numFmtId="0" fontId="66" fillId="0" borderId="0" xfId="0" applyFont="1" applyAlignment="1">
      <alignment/>
    </xf>
    <xf numFmtId="0" fontId="67" fillId="36" borderId="14" xfId="0" applyFont="1" applyFill="1" applyBorder="1" applyAlignment="1">
      <alignment horizontal="center" wrapText="1"/>
    </xf>
    <xf numFmtId="0" fontId="67" fillId="33" borderId="15" xfId="0" applyFont="1" applyFill="1" applyBorder="1" applyAlignment="1">
      <alignment vertical="top" wrapText="1"/>
    </xf>
    <xf numFmtId="0" fontId="68" fillId="35" borderId="16" xfId="0" applyFont="1" applyFill="1" applyBorder="1" applyAlignment="1">
      <alignment horizontal="center" vertical="top" wrapText="1"/>
    </xf>
    <xf numFmtId="0" fontId="68" fillId="35" borderId="17" xfId="0" applyFont="1" applyFill="1" applyBorder="1" applyAlignment="1">
      <alignment vertical="top" wrapText="1"/>
    </xf>
    <xf numFmtId="0" fontId="61" fillId="34" borderId="18" xfId="0" applyFont="1" applyFill="1" applyBorder="1" applyAlignment="1">
      <alignment horizontal="center" vertical="top" wrapText="1"/>
    </xf>
    <xf numFmtId="0" fontId="60" fillId="0" borderId="18" xfId="0" applyFont="1" applyBorder="1" applyAlignment="1">
      <alignment horizontal="center" vertical="top" wrapText="1"/>
    </xf>
    <xf numFmtId="0" fontId="60" fillId="0" borderId="19" xfId="0" applyFont="1" applyBorder="1" applyAlignment="1">
      <alignment horizontal="center" vertical="top" wrapText="1"/>
    </xf>
    <xf numFmtId="0" fontId="61" fillId="16" borderId="18" xfId="0" applyFont="1" applyFill="1" applyBorder="1" applyAlignment="1">
      <alignment horizontal="center" vertical="top" wrapText="1"/>
    </xf>
    <xf numFmtId="0" fontId="60" fillId="0" borderId="18" xfId="0" applyFont="1" applyBorder="1" applyAlignment="1">
      <alignment vertical="top" wrapText="1"/>
    </xf>
    <xf numFmtId="6" fontId="61" fillId="0" borderId="18" xfId="0" applyNumberFormat="1" applyFont="1" applyBorder="1" applyAlignment="1">
      <alignment horizontal="center" vertical="top" wrapText="1"/>
    </xf>
    <xf numFmtId="0" fontId="60" fillId="36" borderId="18" xfId="0" applyFont="1" applyFill="1" applyBorder="1" applyAlignment="1">
      <alignment horizontal="center" vertical="top" wrapText="1"/>
    </xf>
    <xf numFmtId="0" fontId="61" fillId="34" borderId="19" xfId="0" applyFont="1" applyFill="1" applyBorder="1" applyAlignment="1">
      <alignment horizontal="center" vertical="top" wrapText="1"/>
    </xf>
    <xf numFmtId="0" fontId="68" fillId="35" borderId="20" xfId="0" applyFont="1" applyFill="1" applyBorder="1" applyAlignment="1">
      <alignment vertical="top" wrapText="1"/>
    </xf>
    <xf numFmtId="0" fontId="0" fillId="0" borderId="0" xfId="0" applyFont="1" applyAlignment="1">
      <alignment/>
    </xf>
    <xf numFmtId="42" fontId="69" fillId="0" borderId="18" xfId="0" applyNumberFormat="1" applyFont="1" applyBorder="1" applyAlignment="1">
      <alignment horizontal="center" vertical="center" wrapText="1"/>
    </xf>
    <xf numFmtId="0" fontId="70" fillId="0" borderId="0" xfId="0" applyFont="1" applyAlignment="1">
      <alignment/>
    </xf>
    <xf numFmtId="0" fontId="71" fillId="33" borderId="0" xfId="46" applyFont="1" applyFill="1" applyAlignment="1" applyProtection="1">
      <alignment horizontal="left" wrapText="1"/>
      <protection/>
    </xf>
    <xf numFmtId="0" fontId="0" fillId="0" borderId="21" xfId="0" applyBorder="1" applyAlignment="1">
      <alignment/>
    </xf>
    <xf numFmtId="0" fontId="60" fillId="33" borderId="15" xfId="0" applyFont="1" applyFill="1" applyBorder="1" applyAlignment="1">
      <alignment/>
    </xf>
    <xf numFmtId="0" fontId="0" fillId="33" borderId="15" xfId="0" applyFill="1" applyBorder="1" applyAlignment="1">
      <alignment/>
    </xf>
    <xf numFmtId="14" fontId="72" fillId="33" borderId="0" xfId="0" applyNumberFormat="1" applyFont="1" applyFill="1" applyAlignment="1">
      <alignment/>
    </xf>
    <xf numFmtId="0" fontId="64" fillId="35" borderId="22" xfId="0" applyFont="1" applyFill="1" applyBorder="1" applyAlignment="1">
      <alignment horizontal="center" vertical="center" wrapText="1"/>
    </xf>
    <xf numFmtId="0" fontId="61" fillId="33" borderId="0" xfId="0" applyFont="1" applyFill="1" applyBorder="1" applyAlignment="1">
      <alignment vertical="top" wrapText="1"/>
    </xf>
    <xf numFmtId="0" fontId="61" fillId="33" borderId="23" xfId="0" applyFont="1" applyFill="1" applyBorder="1" applyAlignment="1">
      <alignment vertical="top" wrapText="1"/>
    </xf>
    <xf numFmtId="0" fontId="61" fillId="33" borderId="0" xfId="0" applyFont="1" applyFill="1" applyBorder="1" applyAlignment="1">
      <alignment horizontal="center" vertical="center" wrapText="1"/>
    </xf>
    <xf numFmtId="42" fontId="58" fillId="0" borderId="16" xfId="0" applyNumberFormat="1" applyFont="1" applyBorder="1" applyAlignment="1" applyProtection="1">
      <alignment vertical="center" wrapText="1"/>
      <protection/>
    </xf>
    <xf numFmtId="0" fontId="64" fillId="35" borderId="24" xfId="0" applyFont="1" applyFill="1" applyBorder="1" applyAlignment="1">
      <alignment horizontal="center" vertical="center" wrapText="1"/>
    </xf>
    <xf numFmtId="0" fontId="41" fillId="0" borderId="15" xfId="0" applyFont="1" applyBorder="1" applyAlignment="1">
      <alignment/>
    </xf>
    <xf numFmtId="42" fontId="69" fillId="0" borderId="24" xfId="0" applyNumberFormat="1" applyFont="1" applyBorder="1" applyAlignment="1">
      <alignment horizontal="center" vertical="center" wrapText="1"/>
    </xf>
    <xf numFmtId="0" fontId="64" fillId="35" borderId="25" xfId="0" applyFont="1" applyFill="1" applyBorder="1" applyAlignment="1">
      <alignment/>
    </xf>
    <xf numFmtId="0" fontId="61" fillId="33" borderId="26" xfId="0" applyFont="1" applyFill="1" applyBorder="1" applyAlignment="1">
      <alignment/>
    </xf>
    <xf numFmtId="0" fontId="61" fillId="33" borderId="27" xfId="0" applyFont="1" applyFill="1" applyBorder="1" applyAlignment="1">
      <alignment/>
    </xf>
    <xf numFmtId="0" fontId="61" fillId="33" borderId="28" xfId="0" applyFont="1" applyFill="1" applyBorder="1" applyAlignment="1">
      <alignment/>
    </xf>
    <xf numFmtId="0" fontId="61" fillId="0" borderId="28" xfId="0" applyFont="1" applyBorder="1" applyAlignment="1">
      <alignment/>
    </xf>
    <xf numFmtId="0" fontId="61" fillId="33" borderId="29" xfId="0" applyFont="1" applyFill="1" applyBorder="1" applyAlignment="1">
      <alignment/>
    </xf>
    <xf numFmtId="0" fontId="61" fillId="33" borderId="30" xfId="0" applyFont="1" applyFill="1" applyBorder="1" applyAlignment="1">
      <alignment/>
    </xf>
    <xf numFmtId="0" fontId="61" fillId="33" borderId="31" xfId="0" applyFont="1" applyFill="1" applyBorder="1" applyAlignment="1">
      <alignment/>
    </xf>
    <xf numFmtId="0" fontId="61" fillId="0" borderId="29" xfId="0" applyFont="1" applyBorder="1" applyAlignment="1">
      <alignment/>
    </xf>
    <xf numFmtId="0" fontId="61" fillId="0" borderId="30" xfId="0" applyFont="1" applyBorder="1" applyAlignment="1">
      <alignment/>
    </xf>
    <xf numFmtId="0" fontId="61" fillId="0" borderId="31" xfId="0" applyFont="1" applyBorder="1" applyAlignment="1">
      <alignment/>
    </xf>
    <xf numFmtId="0" fontId="61" fillId="10" borderId="0" xfId="0" applyFont="1" applyFill="1" applyAlignment="1">
      <alignment horizontal="left"/>
    </xf>
    <xf numFmtId="0" fontId="0" fillId="10" borderId="0" xfId="0" applyFill="1" applyAlignment="1">
      <alignment horizontal="left"/>
    </xf>
    <xf numFmtId="0" fontId="0" fillId="10" borderId="0" xfId="0" applyFill="1" applyAlignment="1">
      <alignment/>
    </xf>
    <xf numFmtId="0" fontId="0" fillId="10" borderId="28" xfId="0" applyFill="1" applyBorder="1" applyAlignment="1">
      <alignment/>
    </xf>
    <xf numFmtId="0" fontId="0" fillId="33" borderId="32" xfId="0" applyFill="1" applyBorder="1" applyAlignment="1">
      <alignment/>
    </xf>
    <xf numFmtId="0" fontId="0" fillId="33" borderId="33" xfId="0" applyFill="1" applyBorder="1" applyAlignment="1">
      <alignment/>
    </xf>
    <xf numFmtId="0" fontId="64" fillId="33" borderId="0" xfId="0" applyFont="1" applyFill="1" applyBorder="1" applyAlignment="1">
      <alignment horizontal="center" vertical="center" wrapText="1"/>
    </xf>
    <xf numFmtId="42" fontId="69" fillId="33" borderId="0" xfId="0" applyNumberFormat="1" applyFont="1" applyFill="1" applyBorder="1" applyAlignment="1">
      <alignment horizontal="center" vertical="center" wrapText="1"/>
    </xf>
    <xf numFmtId="0" fontId="0" fillId="33" borderId="0" xfId="0" applyFill="1" applyAlignment="1" applyProtection="1">
      <alignment/>
      <protection/>
    </xf>
    <xf numFmtId="0" fontId="73" fillId="33" borderId="0" xfId="0" applyFont="1" applyFill="1" applyBorder="1" applyAlignment="1" applyProtection="1">
      <alignment horizontal="center" vertical="center"/>
      <protection/>
    </xf>
    <xf numFmtId="0" fontId="68" fillId="35" borderId="34" xfId="0" applyFont="1" applyFill="1" applyBorder="1" applyAlignment="1">
      <alignment horizontal="center" vertical="top" wrapText="1"/>
    </xf>
    <xf numFmtId="0" fontId="68" fillId="35" borderId="35" xfId="0" applyFont="1" applyFill="1" applyBorder="1" applyAlignment="1">
      <alignment horizontal="center" vertical="top" wrapText="1"/>
    </xf>
    <xf numFmtId="0" fontId="68" fillId="35" borderId="36" xfId="0" applyFont="1" applyFill="1" applyBorder="1" applyAlignment="1">
      <alignment horizontal="center" vertical="top" wrapText="1"/>
    </xf>
    <xf numFmtId="0" fontId="68" fillId="35" borderId="37" xfId="0" applyFont="1" applyFill="1" applyBorder="1" applyAlignment="1">
      <alignment horizontal="center" vertical="top" wrapText="1"/>
    </xf>
    <xf numFmtId="0" fontId="68" fillId="35" borderId="38" xfId="0" applyFont="1" applyFill="1" applyBorder="1" applyAlignment="1">
      <alignment horizontal="center" vertical="top" wrapText="1"/>
    </xf>
    <xf numFmtId="0" fontId="68" fillId="35" borderId="39" xfId="0" applyFont="1" applyFill="1" applyBorder="1" applyAlignment="1">
      <alignment horizontal="center" vertical="top" wrapText="1"/>
    </xf>
    <xf numFmtId="0" fontId="68" fillId="35" borderId="40" xfId="0" applyFont="1" applyFill="1" applyBorder="1" applyAlignment="1">
      <alignment horizontal="center" vertical="top" wrapText="1"/>
    </xf>
    <xf numFmtId="0" fontId="71" fillId="33" borderId="41" xfId="46" applyFont="1" applyFill="1" applyBorder="1" applyAlignment="1" applyProtection="1">
      <alignment horizontal="left" wrapText="1"/>
      <protection/>
    </xf>
    <xf numFmtId="0" fontId="71" fillId="33" borderId="0" xfId="46" applyFont="1" applyFill="1" applyAlignment="1" applyProtection="1">
      <alignment/>
      <protection/>
    </xf>
    <xf numFmtId="0" fontId="60" fillId="33" borderId="0" xfId="0" applyFont="1" applyFill="1" applyBorder="1" applyAlignment="1">
      <alignment/>
    </xf>
    <xf numFmtId="0" fontId="60" fillId="33" borderId="0" xfId="0" applyFont="1" applyFill="1" applyBorder="1" applyAlignment="1" applyProtection="1">
      <alignment vertical="center"/>
      <protection/>
    </xf>
    <xf numFmtId="0" fontId="60" fillId="33" borderId="0" xfId="0" applyFont="1" applyFill="1" applyAlignment="1" applyProtection="1">
      <alignment/>
      <protection/>
    </xf>
    <xf numFmtId="0" fontId="60" fillId="0" borderId="42" xfId="0" applyFont="1" applyBorder="1" applyAlignment="1" applyProtection="1">
      <alignment/>
      <protection locked="0"/>
    </xf>
    <xf numFmtId="0" fontId="60" fillId="0" borderId="43" xfId="0" applyFont="1" applyBorder="1" applyAlignment="1" applyProtection="1">
      <alignment/>
      <protection locked="0"/>
    </xf>
    <xf numFmtId="0" fontId="65" fillId="33" borderId="16" xfId="0" applyFont="1" applyFill="1" applyBorder="1" applyAlignment="1">
      <alignment/>
    </xf>
    <xf numFmtId="0" fontId="0" fillId="33" borderId="0" xfId="0" applyFill="1" applyBorder="1" applyAlignment="1" applyProtection="1">
      <alignment/>
      <protection/>
    </xf>
    <xf numFmtId="0" fontId="58" fillId="33" borderId="0"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wrapText="1"/>
      <protection/>
    </xf>
    <xf numFmtId="0" fontId="61" fillId="35" borderId="0" xfId="0" applyFont="1" applyFill="1" applyAlignment="1">
      <alignment horizontal="left"/>
    </xf>
    <xf numFmtId="0" fontId="0" fillId="35" borderId="0" xfId="0" applyFill="1" applyAlignment="1">
      <alignment horizontal="left"/>
    </xf>
    <xf numFmtId="0" fontId="0" fillId="35" borderId="0" xfId="0" applyFill="1" applyAlignment="1">
      <alignment/>
    </xf>
    <xf numFmtId="0" fontId="0" fillId="35" borderId="28" xfId="0" applyFill="1" applyBorder="1" applyAlignment="1">
      <alignment/>
    </xf>
    <xf numFmtId="0" fontId="0" fillId="33" borderId="0" xfId="0" applyFill="1" applyAlignment="1" applyProtection="1">
      <alignment/>
      <protection locked="0"/>
    </xf>
    <xf numFmtId="0" fontId="60" fillId="0" borderId="33" xfId="0" applyFont="1" applyBorder="1" applyAlignment="1" applyProtection="1">
      <alignment/>
      <protection locked="0"/>
    </xf>
    <xf numFmtId="0" fontId="60" fillId="0" borderId="44" xfId="0" applyFont="1" applyBorder="1" applyAlignment="1" applyProtection="1">
      <alignment/>
      <protection locked="0"/>
    </xf>
    <xf numFmtId="0" fontId="62" fillId="0" borderId="0" xfId="0" applyFont="1" applyAlignment="1" applyProtection="1">
      <alignment/>
      <protection locked="0"/>
    </xf>
    <xf numFmtId="0" fontId="61" fillId="0" borderId="0" xfId="0" applyFont="1" applyAlignment="1" applyProtection="1">
      <alignment/>
      <protection locked="0"/>
    </xf>
    <xf numFmtId="0" fontId="60" fillId="0" borderId="45" xfId="0" applyFont="1" applyBorder="1" applyAlignment="1" applyProtection="1">
      <alignment/>
      <protection locked="0"/>
    </xf>
    <xf numFmtId="0" fontId="0" fillId="0" borderId="0" xfId="0" applyAlignment="1" applyProtection="1">
      <alignment/>
      <protection locked="0"/>
    </xf>
    <xf numFmtId="0" fontId="60" fillId="0" borderId="42" xfId="0" applyFont="1" applyBorder="1" applyAlignment="1" applyProtection="1">
      <alignment horizontal="center"/>
      <protection locked="0"/>
    </xf>
    <xf numFmtId="0" fontId="60" fillId="0" borderId="46" xfId="0" applyFont="1" applyBorder="1" applyAlignment="1" applyProtection="1">
      <alignment horizontal="center"/>
      <protection locked="0"/>
    </xf>
    <xf numFmtId="0" fontId="60" fillId="0" borderId="12" xfId="0" applyFont="1" applyBorder="1" applyAlignment="1" applyProtection="1">
      <alignment horizontal="center"/>
      <protection locked="0"/>
    </xf>
    <xf numFmtId="0" fontId="60" fillId="0" borderId="47" xfId="0" applyFont="1" applyBorder="1" applyAlignment="1" applyProtection="1">
      <alignment horizontal="center"/>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60" fillId="0" borderId="47" xfId="0" applyFont="1" applyBorder="1" applyAlignment="1" applyProtection="1">
      <alignment/>
      <protection locked="0"/>
    </xf>
    <xf numFmtId="0" fontId="0" fillId="33" borderId="43" xfId="0" applyFill="1" applyBorder="1" applyAlignment="1" applyProtection="1">
      <alignment/>
      <protection locked="0"/>
    </xf>
    <xf numFmtId="0" fontId="0" fillId="33" borderId="12" xfId="0" applyFill="1" applyBorder="1" applyAlignment="1" applyProtection="1">
      <alignment/>
      <protection locked="0"/>
    </xf>
    <xf numFmtId="0" fontId="0" fillId="33" borderId="47" xfId="0" applyFill="1" applyBorder="1" applyAlignment="1" applyProtection="1">
      <alignment/>
      <protection locked="0"/>
    </xf>
    <xf numFmtId="0" fontId="60" fillId="0" borderId="50" xfId="0" applyFont="1" applyBorder="1" applyAlignment="1" applyProtection="1">
      <alignment/>
      <protection locked="0"/>
    </xf>
    <xf numFmtId="0" fontId="61" fillId="34" borderId="18" xfId="0" applyFont="1" applyFill="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1" fillId="16" borderId="18" xfId="0" applyFont="1" applyFill="1" applyBorder="1" applyAlignment="1">
      <alignment horizontal="center" vertical="center" wrapText="1"/>
    </xf>
    <xf numFmtId="0" fontId="60" fillId="0" borderId="18" xfId="0" applyFont="1" applyBorder="1" applyAlignment="1">
      <alignment vertical="center" wrapText="1"/>
    </xf>
    <xf numFmtId="6" fontId="61" fillId="0" borderId="18" xfId="0" applyNumberFormat="1" applyFont="1" applyBorder="1" applyAlignment="1">
      <alignment horizontal="center" vertical="center" wrapText="1"/>
    </xf>
    <xf numFmtId="0" fontId="66" fillId="0" borderId="0" xfId="0" applyFont="1" applyAlignment="1">
      <alignment vertical="center"/>
    </xf>
    <xf numFmtId="0" fontId="60" fillId="36" borderId="18"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8" fillId="35" borderId="17" xfId="0" applyFont="1" applyFill="1" applyBorder="1" applyAlignment="1">
      <alignment vertical="center" wrapText="1"/>
    </xf>
    <xf numFmtId="0" fontId="68" fillId="35" borderId="20" xfId="0" applyFont="1" applyFill="1" applyBorder="1" applyAlignment="1">
      <alignment vertical="center" wrapText="1"/>
    </xf>
    <xf numFmtId="0" fontId="74" fillId="33" borderId="0" xfId="0" applyFont="1" applyFill="1" applyBorder="1" applyAlignment="1">
      <alignment/>
    </xf>
    <xf numFmtId="0" fontId="75" fillId="33" borderId="51" xfId="0" applyFont="1" applyFill="1" applyBorder="1" applyAlignment="1">
      <alignment/>
    </xf>
    <xf numFmtId="0" fontId="75" fillId="33" borderId="52" xfId="0" applyFont="1" applyFill="1" applyBorder="1" applyAlignment="1">
      <alignment/>
    </xf>
    <xf numFmtId="0" fontId="74" fillId="33" borderId="53" xfId="0" applyFont="1" applyFill="1" applyBorder="1" applyAlignment="1">
      <alignment/>
    </xf>
    <xf numFmtId="0" fontId="76" fillId="0" borderId="54" xfId="0" applyFont="1" applyBorder="1" applyAlignment="1">
      <alignment/>
    </xf>
    <xf numFmtId="0" fontId="60" fillId="33" borderId="55" xfId="0" applyFont="1" applyFill="1" applyBorder="1" applyAlignment="1">
      <alignment/>
    </xf>
    <xf numFmtId="0" fontId="60" fillId="33" borderId="56" xfId="0" applyFont="1" applyFill="1" applyBorder="1" applyAlignment="1">
      <alignment/>
    </xf>
    <xf numFmtId="0" fontId="60" fillId="33" borderId="57" xfId="0" applyFont="1" applyFill="1" applyBorder="1" applyAlignment="1">
      <alignment/>
    </xf>
    <xf numFmtId="0" fontId="60" fillId="33" borderId="58" xfId="0" applyFont="1" applyFill="1" applyBorder="1" applyAlignment="1">
      <alignment/>
    </xf>
    <xf numFmtId="0" fontId="60" fillId="33" borderId="59" xfId="0" applyFont="1" applyFill="1" applyBorder="1" applyAlignment="1">
      <alignment/>
    </xf>
    <xf numFmtId="0" fontId="60" fillId="33" borderId="53" xfId="0" applyFont="1" applyFill="1" applyBorder="1" applyAlignment="1">
      <alignment/>
    </xf>
    <xf numFmtId="0" fontId="60" fillId="33" borderId="60" xfId="0" applyFont="1" applyFill="1" applyBorder="1" applyAlignment="1">
      <alignment/>
    </xf>
    <xf numFmtId="0" fontId="0" fillId="33" borderId="57" xfId="0" applyFill="1" applyBorder="1" applyAlignment="1">
      <alignment/>
    </xf>
    <xf numFmtId="0" fontId="0" fillId="33" borderId="53" xfId="0" applyFill="1" applyBorder="1" applyAlignment="1">
      <alignment/>
    </xf>
    <xf numFmtId="0" fontId="75" fillId="33" borderId="61" xfId="0" applyFont="1" applyFill="1" applyBorder="1" applyAlignment="1">
      <alignment/>
    </xf>
    <xf numFmtId="0" fontId="74" fillId="33" borderId="57" xfId="0" applyFont="1" applyFill="1" applyBorder="1" applyAlignment="1">
      <alignment/>
    </xf>
    <xf numFmtId="0" fontId="75" fillId="33" borderId="0" xfId="0" applyFont="1" applyFill="1" applyBorder="1" applyAlignment="1">
      <alignment/>
    </xf>
    <xf numFmtId="0" fontId="76" fillId="0" borderId="54" xfId="0" applyFont="1" applyBorder="1" applyAlignment="1">
      <alignment vertical="center"/>
    </xf>
    <xf numFmtId="0" fontId="60" fillId="33" borderId="55" xfId="0" applyFont="1" applyFill="1" applyBorder="1" applyAlignment="1">
      <alignment vertical="center"/>
    </xf>
    <xf numFmtId="0" fontId="60" fillId="33" borderId="56" xfId="0" applyFont="1" applyFill="1" applyBorder="1" applyAlignment="1">
      <alignment vertical="center"/>
    </xf>
    <xf numFmtId="14" fontId="0" fillId="33" borderId="0" xfId="0" applyNumberFormat="1" applyFill="1" applyAlignment="1">
      <alignment/>
    </xf>
    <xf numFmtId="0" fontId="77" fillId="33" borderId="0" xfId="0" applyFont="1" applyFill="1" applyAlignment="1">
      <alignment horizontal="right" wrapText="1"/>
    </xf>
    <xf numFmtId="0" fontId="78" fillId="33" borderId="0" xfId="0" applyFont="1" applyFill="1" applyAlignment="1">
      <alignment vertical="center" wrapText="1"/>
    </xf>
    <xf numFmtId="0" fontId="0" fillId="0" borderId="0" xfId="0" applyBorder="1" applyAlignment="1">
      <alignment/>
    </xf>
    <xf numFmtId="42" fontId="69" fillId="0" borderId="0" xfId="0" applyNumberFormat="1" applyFont="1" applyBorder="1" applyAlignment="1">
      <alignment horizontal="center" vertical="center" wrapText="1"/>
    </xf>
    <xf numFmtId="0" fontId="73" fillId="0" borderId="32" xfId="0" applyFont="1" applyBorder="1" applyAlignment="1">
      <alignment horizontal="center"/>
    </xf>
    <xf numFmtId="0" fontId="0" fillId="33" borderId="46" xfId="0" applyFill="1" applyBorder="1" applyAlignment="1">
      <alignment/>
    </xf>
    <xf numFmtId="0" fontId="73" fillId="0" borderId="62" xfId="0" applyFont="1" applyBorder="1" applyAlignment="1">
      <alignment horizontal="center"/>
    </xf>
    <xf numFmtId="0" fontId="70" fillId="0" borderId="63" xfId="0" applyFont="1" applyBorder="1" applyAlignment="1">
      <alignment/>
    </xf>
    <xf numFmtId="0" fontId="70" fillId="0" borderId="63" xfId="0" applyFont="1" applyBorder="1" applyAlignment="1">
      <alignment horizontal="center"/>
    </xf>
    <xf numFmtId="0" fontId="76" fillId="0" borderId="64" xfId="0" applyFont="1" applyBorder="1" applyAlignment="1">
      <alignment horizontal="left" vertical="center" wrapText="1" readingOrder="1"/>
    </xf>
    <xf numFmtId="0" fontId="76" fillId="0" borderId="65" xfId="0" applyFont="1" applyBorder="1" applyAlignment="1">
      <alignment horizontal="left" vertical="center" wrapText="1" readingOrder="1"/>
    </xf>
    <xf numFmtId="0" fontId="76" fillId="0" borderId="66" xfId="0" applyFont="1" applyBorder="1" applyAlignment="1">
      <alignment horizontal="left" vertical="center" wrapText="1" readingOrder="1"/>
    </xf>
    <xf numFmtId="0" fontId="60" fillId="0" borderId="44" xfId="0" applyFont="1" applyBorder="1" applyAlignment="1" applyProtection="1">
      <alignment horizontal="center"/>
      <protection locked="0"/>
    </xf>
    <xf numFmtId="0" fontId="60" fillId="0" borderId="67" xfId="0" applyFont="1" applyBorder="1" applyAlignment="1" applyProtection="1">
      <alignment horizontal="center"/>
      <protection locked="0"/>
    </xf>
    <xf numFmtId="0" fontId="60" fillId="0" borderId="45" xfId="0" applyFont="1" applyBorder="1" applyAlignment="1" applyProtection="1">
      <alignment horizontal="center"/>
      <protection locked="0"/>
    </xf>
    <xf numFmtId="0" fontId="60" fillId="0" borderId="43" xfId="0" applyFont="1" applyBorder="1" applyAlignment="1" applyProtection="1">
      <alignment horizontal="center"/>
      <protection locked="0"/>
    </xf>
    <xf numFmtId="0" fontId="0" fillId="0" borderId="44" xfId="0" applyBorder="1" applyAlignment="1" applyProtection="1">
      <alignment horizontal="center"/>
      <protection locked="0"/>
    </xf>
    <xf numFmtId="0" fontId="0" fillId="0" borderId="67" xfId="0" applyBorder="1" applyAlignment="1" applyProtection="1">
      <alignment horizontal="center"/>
      <protection locked="0"/>
    </xf>
    <xf numFmtId="0" fontId="61" fillId="33" borderId="68" xfId="0" applyFont="1" applyFill="1" applyBorder="1" applyAlignment="1" applyProtection="1">
      <alignment horizontal="left" vertical="center" wrapText="1"/>
      <protection/>
    </xf>
    <xf numFmtId="0" fontId="61" fillId="33" borderId="69" xfId="0" applyFont="1" applyFill="1" applyBorder="1" applyAlignment="1" applyProtection="1">
      <alignment horizontal="left" vertical="center" wrapText="1"/>
      <protection/>
    </xf>
    <xf numFmtId="0" fontId="61" fillId="33" borderId="70" xfId="0" applyFont="1" applyFill="1" applyBorder="1" applyAlignment="1" applyProtection="1">
      <alignment horizontal="left" vertical="center" wrapText="1"/>
      <protection/>
    </xf>
    <xf numFmtId="0" fontId="61" fillId="10" borderId="0" xfId="0" applyFont="1" applyFill="1" applyAlignment="1">
      <alignment horizontal="left"/>
    </xf>
    <xf numFmtId="0" fontId="60" fillId="33" borderId="0" xfId="0" applyFont="1" applyFill="1" applyAlignment="1">
      <alignment horizontal="left" wrapText="1"/>
    </xf>
    <xf numFmtId="0" fontId="60" fillId="0" borderId="71" xfId="0" applyFont="1" applyBorder="1" applyAlignment="1" applyProtection="1">
      <alignment horizontal="center"/>
      <protection locked="0"/>
    </xf>
    <xf numFmtId="0" fontId="60" fillId="0" borderId="72" xfId="0" applyFont="1" applyBorder="1" applyAlignment="1" applyProtection="1">
      <alignment horizontal="center"/>
      <protection locked="0"/>
    </xf>
    <xf numFmtId="0" fontId="60" fillId="0" borderId="73" xfId="0" applyFont="1" applyBorder="1" applyAlignment="1" applyProtection="1">
      <alignment horizontal="center"/>
      <protection locked="0"/>
    </xf>
    <xf numFmtId="0" fontId="60" fillId="0" borderId="74" xfId="0" applyFont="1" applyBorder="1" applyAlignment="1" applyProtection="1">
      <alignment horizontal="center"/>
      <protection locked="0"/>
    </xf>
    <xf numFmtId="0" fontId="0" fillId="0" borderId="73" xfId="0" applyBorder="1" applyAlignment="1" applyProtection="1">
      <alignment horizontal="center"/>
      <protection locked="0"/>
    </xf>
    <xf numFmtId="0" fontId="0" fillId="0" borderId="74" xfId="0" applyBorder="1" applyAlignment="1" applyProtection="1">
      <alignment horizontal="center"/>
      <protection locked="0"/>
    </xf>
    <xf numFmtId="0" fontId="60" fillId="0" borderId="75" xfId="0" applyFont="1" applyBorder="1" applyAlignment="1" applyProtection="1">
      <alignment horizontal="center"/>
      <protection locked="0"/>
    </xf>
    <xf numFmtId="0" fontId="60" fillId="0" borderId="76" xfId="0" applyFont="1" applyBorder="1" applyAlignment="1" applyProtection="1">
      <alignment horizontal="center"/>
      <protection locked="0"/>
    </xf>
    <xf numFmtId="0" fontId="60" fillId="0" borderId="77" xfId="0" applyFont="1" applyBorder="1" applyAlignment="1" applyProtection="1">
      <alignment horizontal="center"/>
      <protection locked="0"/>
    </xf>
    <xf numFmtId="0" fontId="60" fillId="0" borderId="78" xfId="0" applyFont="1" applyBorder="1" applyAlignment="1" applyProtection="1">
      <alignment horizontal="center"/>
      <protection locked="0"/>
    </xf>
    <xf numFmtId="0" fontId="0" fillId="0" borderId="78" xfId="0" applyBorder="1" applyAlignment="1" applyProtection="1">
      <alignment/>
      <protection locked="0"/>
    </xf>
    <xf numFmtId="0" fontId="61" fillId="33" borderId="79" xfId="0" applyFont="1" applyFill="1" applyBorder="1" applyAlignment="1" applyProtection="1">
      <alignment horizontal="center"/>
      <protection locked="0"/>
    </xf>
    <xf numFmtId="0" fontId="61" fillId="33" borderId="0" xfId="0" applyFont="1" applyFill="1" applyBorder="1" applyAlignment="1" applyProtection="1">
      <alignment horizontal="center"/>
      <protection locked="0"/>
    </xf>
    <xf numFmtId="0" fontId="61" fillId="33" borderId="28" xfId="0" applyFont="1" applyFill="1" applyBorder="1" applyAlignment="1" applyProtection="1">
      <alignment horizontal="center"/>
      <protection locked="0"/>
    </xf>
    <xf numFmtId="0" fontId="61" fillId="0" borderId="0" xfId="0" applyFont="1" applyAlignment="1" applyProtection="1">
      <alignment horizontal="center"/>
      <protection locked="0"/>
    </xf>
    <xf numFmtId="0" fontId="61" fillId="0" borderId="80" xfId="0" applyFont="1" applyBorder="1" applyAlignment="1" applyProtection="1">
      <alignment horizontal="center"/>
      <protection locked="0"/>
    </xf>
    <xf numFmtId="0" fontId="61" fillId="0" borderId="81" xfId="0" applyFont="1" applyBorder="1" applyAlignment="1" applyProtection="1">
      <alignment horizontal="center"/>
      <protection locked="0"/>
    </xf>
    <xf numFmtId="0" fontId="72" fillId="35" borderId="82" xfId="0" applyFont="1" applyFill="1" applyBorder="1" applyAlignment="1" applyProtection="1">
      <alignment horizontal="center" vertical="center"/>
      <protection locked="0"/>
    </xf>
    <xf numFmtId="0" fontId="64" fillId="35" borderId="83" xfId="0" applyFont="1" applyFill="1" applyBorder="1" applyAlignment="1">
      <alignment horizontal="center" wrapText="1"/>
    </xf>
    <xf numFmtId="0" fontId="64" fillId="35" borderId="0" xfId="0" applyFont="1" applyFill="1" applyBorder="1" applyAlignment="1">
      <alignment horizontal="center" wrapText="1"/>
    </xf>
    <xf numFmtId="0" fontId="64" fillId="35" borderId="84" xfId="0" applyFont="1" applyFill="1" applyBorder="1" applyAlignment="1">
      <alignment horizontal="center" wrapText="1"/>
    </xf>
    <xf numFmtId="0" fontId="64" fillId="35" borderId="15" xfId="0" applyFont="1" applyFill="1" applyBorder="1" applyAlignment="1">
      <alignment horizontal="center" wrapText="1"/>
    </xf>
    <xf numFmtId="0" fontId="64" fillId="35" borderId="85" xfId="0" applyFont="1" applyFill="1" applyBorder="1" applyAlignment="1">
      <alignment horizontal="left"/>
    </xf>
    <xf numFmtId="0" fontId="64" fillId="35" borderId="10" xfId="0" applyFont="1" applyFill="1" applyBorder="1" applyAlignment="1">
      <alignment horizontal="left"/>
    </xf>
    <xf numFmtId="0" fontId="77" fillId="33" borderId="0" xfId="0" applyFont="1" applyFill="1" applyAlignment="1">
      <alignment horizontal="right" wrapText="1"/>
    </xf>
    <xf numFmtId="0" fontId="79" fillId="33" borderId="86" xfId="0" applyNumberFormat="1" applyFont="1" applyFill="1" applyBorder="1" applyAlignment="1">
      <alignment horizontal="left" vertical="top" wrapText="1"/>
    </xf>
    <xf numFmtId="0" fontId="61" fillId="33" borderId="87" xfId="0" applyNumberFormat="1" applyFont="1" applyFill="1" applyBorder="1" applyAlignment="1">
      <alignment horizontal="left" vertical="top" wrapText="1"/>
    </xf>
    <xf numFmtId="0" fontId="61" fillId="33" borderId="88" xfId="0" applyNumberFormat="1" applyFont="1" applyFill="1" applyBorder="1" applyAlignment="1">
      <alignment horizontal="left" vertical="top" wrapText="1"/>
    </xf>
    <xf numFmtId="0" fontId="61" fillId="33" borderId="89" xfId="0" applyNumberFormat="1" applyFont="1" applyFill="1" applyBorder="1" applyAlignment="1">
      <alignment horizontal="left" vertical="top" wrapText="1"/>
    </xf>
    <xf numFmtId="0" fontId="61" fillId="33" borderId="41" xfId="0" applyNumberFormat="1" applyFont="1" applyFill="1" applyBorder="1" applyAlignment="1">
      <alignment horizontal="left" vertical="top" wrapText="1"/>
    </xf>
    <xf numFmtId="0" fontId="61" fillId="33" borderId="90" xfId="0" applyNumberFormat="1" applyFont="1" applyFill="1" applyBorder="1" applyAlignment="1">
      <alignment horizontal="left" vertical="top" wrapText="1"/>
    </xf>
    <xf numFmtId="0" fontId="80" fillId="37" borderId="0" xfId="0" applyFont="1" applyFill="1" applyAlignment="1">
      <alignment horizontal="center"/>
    </xf>
    <xf numFmtId="0" fontId="72" fillId="35" borderId="83" xfId="0" applyFont="1" applyFill="1" applyBorder="1" applyAlignment="1">
      <alignment horizontal="center"/>
    </xf>
    <xf numFmtId="0" fontId="72" fillId="35" borderId="0" xfId="0" applyFont="1" applyFill="1" applyBorder="1" applyAlignment="1">
      <alignment horizontal="center"/>
    </xf>
    <xf numFmtId="0" fontId="61" fillId="33" borderId="91" xfId="0" applyFont="1" applyFill="1" applyBorder="1" applyAlignment="1" applyProtection="1">
      <alignment horizontal="center"/>
      <protection locked="0"/>
    </xf>
    <xf numFmtId="0" fontId="61" fillId="33" borderId="92" xfId="0" applyFont="1" applyFill="1" applyBorder="1" applyAlignment="1" applyProtection="1">
      <alignment horizontal="center"/>
      <protection locked="0"/>
    </xf>
    <xf numFmtId="0" fontId="61" fillId="33" borderId="26" xfId="0" applyFont="1" applyFill="1" applyBorder="1" applyAlignment="1" applyProtection="1">
      <alignment horizontal="center"/>
      <protection locked="0"/>
    </xf>
    <xf numFmtId="0" fontId="75" fillId="33" borderId="61" xfId="0" applyFont="1" applyFill="1" applyBorder="1" applyAlignment="1">
      <alignment horizontal="left"/>
    </xf>
    <xf numFmtId="0" fontId="75" fillId="33" borderId="57" xfId="0" applyFont="1" applyFill="1" applyBorder="1" applyAlignment="1">
      <alignment horizontal="left"/>
    </xf>
    <xf numFmtId="0" fontId="61" fillId="0" borderId="93" xfId="0" applyFont="1" applyBorder="1" applyAlignment="1" applyProtection="1">
      <alignment horizontal="center"/>
      <protection locked="0"/>
    </xf>
    <xf numFmtId="0" fontId="61" fillId="0" borderId="33" xfId="0" applyFont="1" applyBorder="1" applyAlignment="1" applyProtection="1">
      <alignment horizontal="center"/>
      <protection locked="0"/>
    </xf>
    <xf numFmtId="0" fontId="61" fillId="0" borderId="94" xfId="0" applyFont="1" applyBorder="1" applyAlignment="1" applyProtection="1">
      <alignment horizontal="center"/>
      <protection locked="0"/>
    </xf>
    <xf numFmtId="0" fontId="61" fillId="33" borderId="93" xfId="0" applyFont="1" applyFill="1" applyBorder="1" applyAlignment="1" applyProtection="1">
      <alignment horizontal="center"/>
      <protection locked="0"/>
    </xf>
    <xf numFmtId="0" fontId="61" fillId="33" borderId="33" xfId="0" applyFont="1" applyFill="1" applyBorder="1" applyAlignment="1" applyProtection="1">
      <alignment horizontal="center"/>
      <protection locked="0"/>
    </xf>
    <xf numFmtId="0" fontId="61" fillId="33" borderId="94" xfId="0" applyFont="1" applyFill="1" applyBorder="1" applyAlignment="1" applyProtection="1">
      <alignment horizontal="center"/>
      <protection locked="0"/>
    </xf>
    <xf numFmtId="0" fontId="61" fillId="0" borderId="95" xfId="0" applyFont="1" applyBorder="1" applyAlignment="1" applyProtection="1">
      <alignment horizontal="center"/>
      <protection locked="0"/>
    </xf>
    <xf numFmtId="0" fontId="61" fillId="0" borderId="46" xfId="0" applyFont="1" applyBorder="1" applyAlignment="1" applyProtection="1">
      <alignment horizontal="center"/>
      <protection locked="0"/>
    </xf>
    <xf numFmtId="0" fontId="61" fillId="0" borderId="96" xfId="0" applyFont="1" applyBorder="1" applyAlignment="1" applyProtection="1">
      <alignment horizontal="center"/>
      <protection locked="0"/>
    </xf>
    <xf numFmtId="0" fontId="61" fillId="33" borderId="95" xfId="0" applyFont="1" applyFill="1" applyBorder="1" applyAlignment="1" applyProtection="1">
      <alignment horizontal="center"/>
      <protection locked="0"/>
    </xf>
    <xf numFmtId="0" fontId="61" fillId="33" borderId="46" xfId="0" applyFont="1" applyFill="1" applyBorder="1" applyAlignment="1" applyProtection="1">
      <alignment horizontal="center"/>
      <protection locked="0"/>
    </xf>
    <xf numFmtId="0" fontId="61" fillId="33" borderId="96" xfId="0" applyFont="1" applyFill="1" applyBorder="1" applyAlignment="1" applyProtection="1">
      <alignment horizontal="center"/>
      <protection locked="0"/>
    </xf>
    <xf numFmtId="0" fontId="61" fillId="35" borderId="97" xfId="0" applyFont="1" applyFill="1" applyBorder="1" applyAlignment="1">
      <alignment vertical="center" wrapText="1"/>
    </xf>
    <xf numFmtId="0" fontId="61" fillId="35" borderId="98" xfId="0" applyFont="1" applyFill="1" applyBorder="1" applyAlignment="1">
      <alignment vertical="center" wrapText="1"/>
    </xf>
    <xf numFmtId="0" fontId="61" fillId="33" borderId="23" xfId="0" applyFont="1" applyFill="1" applyBorder="1" applyAlignment="1">
      <alignment horizontal="left" vertical="top" wrapText="1"/>
    </xf>
    <xf numFmtId="0" fontId="61" fillId="33" borderId="0" xfId="0" applyFont="1" applyFill="1" applyBorder="1" applyAlignment="1">
      <alignment horizontal="left" vertical="top" wrapText="1"/>
    </xf>
    <xf numFmtId="0" fontId="61" fillId="33" borderId="16" xfId="0" applyFont="1" applyFill="1" applyBorder="1" applyAlignment="1">
      <alignment horizontal="left" vertical="top" wrapText="1"/>
    </xf>
    <xf numFmtId="42" fontId="58" fillId="0" borderId="99" xfId="0" applyNumberFormat="1" applyFont="1" applyBorder="1" applyAlignment="1" applyProtection="1">
      <alignment horizontal="center" vertical="center" wrapText="1"/>
      <protection/>
    </xf>
    <xf numFmtId="42" fontId="58" fillId="0" borderId="100" xfId="0" applyNumberFormat="1" applyFont="1" applyBorder="1" applyAlignment="1" applyProtection="1">
      <alignment horizontal="center" vertical="center" wrapText="1"/>
      <protection/>
    </xf>
    <xf numFmtId="0" fontId="58" fillId="4" borderId="99" xfId="0" applyFont="1" applyFill="1" applyBorder="1" applyAlignment="1" applyProtection="1">
      <alignment horizontal="center" vertical="center" wrapText="1"/>
      <protection locked="0"/>
    </xf>
    <xf numFmtId="0" fontId="58" fillId="4" borderId="100" xfId="0" applyFont="1" applyFill="1" applyBorder="1" applyAlignment="1" applyProtection="1">
      <alignment horizontal="center" vertical="center" wrapText="1"/>
      <protection locked="0"/>
    </xf>
    <xf numFmtId="42" fontId="58" fillId="0" borderId="101" xfId="0" applyNumberFormat="1" applyFont="1" applyBorder="1" applyAlignment="1">
      <alignment horizontal="center" vertical="center" wrapText="1"/>
    </xf>
    <xf numFmtId="42" fontId="58" fillId="0" borderId="100" xfId="0" applyNumberFormat="1" applyFont="1" applyBorder="1" applyAlignment="1">
      <alignment horizontal="center" vertical="center" wrapText="1"/>
    </xf>
    <xf numFmtId="42" fontId="58" fillId="33" borderId="0" xfId="0" applyNumberFormat="1" applyFont="1" applyFill="1" applyBorder="1" applyAlignment="1">
      <alignment horizontal="center" vertical="center" wrapText="1"/>
    </xf>
    <xf numFmtId="0" fontId="60" fillId="33" borderId="50" xfId="0" applyFont="1" applyFill="1" applyBorder="1" applyAlignment="1">
      <alignment horizontal="left" vertical="top" wrapText="1"/>
    </xf>
    <xf numFmtId="0" fontId="60" fillId="33" borderId="15" xfId="0" applyFont="1" applyFill="1" applyBorder="1" applyAlignment="1">
      <alignment horizontal="left" vertical="top" wrapText="1"/>
    </xf>
    <xf numFmtId="0" fontId="60" fillId="33" borderId="18" xfId="0" applyFont="1" applyFill="1" applyBorder="1" applyAlignment="1">
      <alignment horizontal="left" vertical="top" wrapText="1"/>
    </xf>
    <xf numFmtId="0" fontId="61" fillId="35" borderId="50" xfId="0" applyFont="1" applyFill="1" applyBorder="1" applyAlignment="1">
      <alignment vertical="center" wrapText="1"/>
    </xf>
    <xf numFmtId="42" fontId="58" fillId="0" borderId="101" xfId="0" applyNumberFormat="1" applyFont="1" applyBorder="1" applyAlignment="1" applyProtection="1">
      <alignment horizontal="center" vertical="center" wrapText="1"/>
      <protection/>
    </xf>
    <xf numFmtId="0" fontId="58" fillId="4" borderId="101" xfId="0" applyFont="1" applyFill="1" applyBorder="1" applyAlignment="1" applyProtection="1">
      <alignment horizontal="center" vertical="center" wrapText="1"/>
      <protection locked="0"/>
    </xf>
    <xf numFmtId="42" fontId="58" fillId="0" borderId="99" xfId="0" applyNumberFormat="1" applyFont="1" applyBorder="1" applyAlignment="1">
      <alignment horizontal="center" vertical="center" wrapText="1"/>
    </xf>
    <xf numFmtId="0" fontId="60" fillId="33" borderId="16" xfId="0" applyFont="1" applyFill="1" applyBorder="1" applyAlignment="1">
      <alignment horizontal="left" vertical="top" wrapText="1"/>
    </xf>
    <xf numFmtId="0" fontId="78" fillId="33" borderId="0" xfId="0" applyFont="1" applyFill="1" applyAlignment="1">
      <alignment horizontal="center" vertical="center" wrapText="1"/>
    </xf>
    <xf numFmtId="0" fontId="67" fillId="34" borderId="102" xfId="0" applyFont="1" applyFill="1" applyBorder="1" applyAlignment="1">
      <alignment horizontal="center" vertical="center" wrapText="1"/>
    </xf>
    <xf numFmtId="0" fontId="67" fillId="34" borderId="63" xfId="0" applyFont="1" applyFill="1" applyBorder="1" applyAlignment="1">
      <alignment horizontal="center" vertical="center" wrapText="1"/>
    </xf>
    <xf numFmtId="0" fontId="67" fillId="34" borderId="103" xfId="0" applyFont="1" applyFill="1" applyBorder="1" applyAlignment="1">
      <alignment horizontal="center" vertical="center" wrapText="1"/>
    </xf>
    <xf numFmtId="0" fontId="67" fillId="16" borderId="102" xfId="0" applyFont="1" applyFill="1" applyBorder="1" applyAlignment="1">
      <alignment horizontal="center" vertical="center" wrapText="1"/>
    </xf>
    <xf numFmtId="0" fontId="67" fillId="16" borderId="63" xfId="0" applyFont="1" applyFill="1" applyBorder="1" applyAlignment="1">
      <alignment horizontal="center" vertical="center" wrapText="1"/>
    </xf>
    <xf numFmtId="0" fontId="67" fillId="16" borderId="103" xfId="0" applyFont="1" applyFill="1" applyBorder="1" applyAlignment="1">
      <alignment horizontal="center" vertical="center" wrapText="1"/>
    </xf>
    <xf numFmtId="0" fontId="68" fillId="35" borderId="104" xfId="0" applyFont="1" applyFill="1" applyBorder="1" applyAlignment="1">
      <alignment horizontal="center" vertical="top" wrapText="1"/>
    </xf>
    <xf numFmtId="0" fontId="68" fillId="35" borderId="105" xfId="0" applyFont="1" applyFill="1" applyBorder="1" applyAlignment="1">
      <alignment horizontal="center" vertical="top" wrapText="1"/>
    </xf>
    <xf numFmtId="0" fontId="68" fillId="35" borderId="106" xfId="0" applyFont="1" applyFill="1" applyBorder="1" applyAlignment="1">
      <alignment horizontal="center" vertical="top" wrapText="1"/>
    </xf>
    <xf numFmtId="0" fontId="68" fillId="35" borderId="107" xfId="0" applyFont="1" applyFill="1" applyBorder="1" applyAlignment="1">
      <alignment horizontal="center" vertical="top" wrapText="1"/>
    </xf>
    <xf numFmtId="0" fontId="68" fillId="35" borderId="108" xfId="0" applyFont="1" applyFill="1" applyBorder="1" applyAlignment="1">
      <alignment horizontal="center" vertical="top" wrapText="1"/>
    </xf>
    <xf numFmtId="0" fontId="68" fillId="35" borderId="109" xfId="0" applyFont="1" applyFill="1" applyBorder="1" applyAlignment="1">
      <alignment horizontal="center" vertical="top" wrapText="1"/>
    </xf>
    <xf numFmtId="0" fontId="68" fillId="35" borderId="110" xfId="0" applyFont="1" applyFill="1" applyBorder="1" applyAlignment="1">
      <alignment horizontal="center" vertical="top" wrapText="1"/>
    </xf>
    <xf numFmtId="0" fontId="68" fillId="35" borderId="111" xfId="0" applyFont="1" applyFill="1" applyBorder="1" applyAlignment="1">
      <alignment horizontal="center" vertical="top" wrapText="1"/>
    </xf>
    <xf numFmtId="0" fontId="68" fillId="35" borderId="112" xfId="0" applyFont="1" applyFill="1" applyBorder="1" applyAlignment="1">
      <alignment horizontal="center" vertical="top" wrapText="1"/>
    </xf>
    <xf numFmtId="0" fontId="68" fillId="35" borderId="113" xfId="0" applyFont="1" applyFill="1" applyBorder="1" applyAlignment="1">
      <alignment horizontal="center" vertical="top" wrapText="1"/>
    </xf>
    <xf numFmtId="0" fontId="68" fillId="35" borderId="114" xfId="0" applyFont="1" applyFill="1" applyBorder="1" applyAlignment="1">
      <alignment horizontal="center" vertical="top" wrapText="1"/>
    </xf>
    <xf numFmtId="0" fontId="68" fillId="35" borderId="115" xfId="0" applyFont="1" applyFill="1" applyBorder="1" applyAlignment="1">
      <alignment horizontal="center" vertical="top" wrapText="1"/>
    </xf>
    <xf numFmtId="0" fontId="68" fillId="35" borderId="102" xfId="0" applyFont="1" applyFill="1" applyBorder="1" applyAlignment="1">
      <alignment horizontal="left" vertical="center" wrapText="1"/>
    </xf>
    <xf numFmtId="0" fontId="68" fillId="35" borderId="63" xfId="0" applyFont="1" applyFill="1" applyBorder="1" applyAlignment="1">
      <alignment horizontal="left" vertical="center" wrapText="1"/>
    </xf>
    <xf numFmtId="0" fontId="61" fillId="35" borderId="23" xfId="0" applyFont="1" applyFill="1" applyBorder="1" applyAlignment="1">
      <alignment vertical="center" wrapText="1"/>
    </xf>
    <xf numFmtId="0" fontId="69" fillId="33" borderId="116" xfId="0" applyFont="1" applyFill="1" applyBorder="1" applyAlignment="1">
      <alignment horizontal="center" vertical="center" wrapText="1"/>
    </xf>
    <xf numFmtId="0" fontId="69" fillId="33" borderId="62" xfId="0" applyFont="1" applyFill="1" applyBorder="1" applyAlignment="1">
      <alignment horizontal="center" vertical="center" wrapText="1"/>
    </xf>
    <xf numFmtId="0" fontId="78" fillId="33" borderId="0" xfId="0" applyFont="1" applyFill="1" applyAlignment="1">
      <alignment horizontal="center" wrapText="1"/>
    </xf>
    <xf numFmtId="0" fontId="0" fillId="33" borderId="45"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60" fillId="0" borderId="117" xfId="0" applyFont="1" applyBorder="1" applyAlignment="1" applyProtection="1">
      <alignment horizontal="center"/>
      <protection locked="0"/>
    </xf>
    <xf numFmtId="0" fontId="60" fillId="0" borderId="118" xfId="0" applyFont="1" applyBorder="1" applyAlignment="1" applyProtection="1">
      <alignment horizontal="center"/>
      <protection locked="0"/>
    </xf>
    <xf numFmtId="0" fontId="72" fillId="35" borderId="82" xfId="0" applyFont="1" applyFill="1" applyBorder="1" applyAlignment="1">
      <alignment horizontal="center" vertical="center"/>
    </xf>
    <xf numFmtId="0" fontId="61" fillId="35" borderId="0" xfId="0" applyFont="1" applyFill="1" applyAlignment="1">
      <alignment horizontal="left"/>
    </xf>
    <xf numFmtId="0" fontId="61" fillId="33" borderId="119" xfId="0" applyFont="1" applyFill="1" applyBorder="1" applyAlignment="1" applyProtection="1">
      <alignment horizontal="left"/>
      <protection locked="0"/>
    </xf>
    <xf numFmtId="0" fontId="61" fillId="33" borderId="32" xfId="0" applyFont="1" applyFill="1" applyBorder="1" applyAlignment="1" applyProtection="1">
      <alignment horizontal="left"/>
      <protection locked="0"/>
    </xf>
    <xf numFmtId="0" fontId="61" fillId="33" borderId="93" xfId="0" applyFont="1" applyFill="1" applyBorder="1" applyAlignment="1" applyProtection="1">
      <alignment horizontal="left"/>
      <protection locked="0"/>
    </xf>
    <xf numFmtId="0" fontId="0" fillId="0" borderId="33" xfId="0" applyBorder="1" applyAlignment="1" applyProtection="1">
      <alignment horizontal="left"/>
      <protection locked="0"/>
    </xf>
    <xf numFmtId="0" fontId="61" fillId="33" borderId="86" xfId="0" applyNumberFormat="1" applyFont="1" applyFill="1" applyBorder="1" applyAlignment="1">
      <alignment horizontal="left" vertical="top" wrapText="1"/>
    </xf>
    <xf numFmtId="0" fontId="68" fillId="35" borderId="120" xfId="0" applyFont="1" applyFill="1" applyBorder="1" applyAlignment="1">
      <alignment horizontal="center" vertical="top" wrapText="1"/>
    </xf>
    <xf numFmtId="0" fontId="68" fillId="35" borderId="121" xfId="0" applyFont="1" applyFill="1" applyBorder="1" applyAlignment="1">
      <alignment horizontal="center" vertical="top" wrapText="1"/>
    </xf>
    <xf numFmtId="0" fontId="76" fillId="0" borderId="122" xfId="0" applyFont="1" applyBorder="1" applyAlignment="1">
      <alignment horizontal="left" vertical="center" wrapText="1" readingOrder="1"/>
    </xf>
    <xf numFmtId="0" fontId="76" fillId="0" borderId="123" xfId="0" applyFont="1" applyBorder="1" applyAlignment="1">
      <alignment horizontal="left" vertical="center" wrapText="1" readingOrder="1"/>
    </xf>
    <xf numFmtId="0" fontId="76" fillId="0" borderId="124" xfId="0" applyFont="1" applyBorder="1" applyAlignment="1">
      <alignment horizontal="left" vertical="center" wrapText="1" readingOrder="1"/>
    </xf>
    <xf numFmtId="0" fontId="68" fillId="35" borderId="125" xfId="0" applyFont="1" applyFill="1" applyBorder="1" applyAlignment="1">
      <alignment horizontal="center" vertical="top" wrapText="1"/>
    </xf>
    <xf numFmtId="0" fontId="68" fillId="35" borderId="126" xfId="0" applyFont="1" applyFill="1" applyBorder="1" applyAlignment="1">
      <alignment horizontal="center" vertical="top" wrapText="1"/>
    </xf>
    <xf numFmtId="0" fontId="58" fillId="33" borderId="122" xfId="0" applyFont="1" applyFill="1" applyBorder="1" applyAlignment="1" applyProtection="1">
      <alignment horizontal="left" vertical="center" wrapText="1"/>
      <protection/>
    </xf>
    <xf numFmtId="0" fontId="58" fillId="33" borderId="123" xfId="0" applyFont="1" applyFill="1" applyBorder="1" applyAlignment="1" applyProtection="1">
      <alignment horizontal="left" vertical="center" wrapText="1"/>
      <protection/>
    </xf>
    <xf numFmtId="0" fontId="58" fillId="33" borderId="124" xfId="0" applyFont="1" applyFill="1" applyBorder="1" applyAlignment="1" applyProtection="1">
      <alignment horizontal="left" vertical="center" wrapText="1"/>
      <protection/>
    </xf>
    <xf numFmtId="0" fontId="68" fillId="35" borderId="127" xfId="0" applyFont="1" applyFill="1" applyBorder="1" applyAlignment="1">
      <alignment horizontal="center" vertical="top" wrapText="1"/>
    </xf>
    <xf numFmtId="0" fontId="68" fillId="35" borderId="128" xfId="0" applyFont="1" applyFill="1" applyBorder="1" applyAlignment="1">
      <alignment horizontal="center" vertical="top" wrapText="1"/>
    </xf>
    <xf numFmtId="0" fontId="69" fillId="33" borderId="102" xfId="0" applyFont="1" applyFill="1" applyBorder="1" applyAlignment="1">
      <alignment horizontal="center" vertical="center" wrapText="1"/>
    </xf>
    <xf numFmtId="0" fontId="69" fillId="33" borderId="129"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1362075</xdr:colOff>
      <xdr:row>2</xdr:row>
      <xdr:rowOff>114300</xdr:rowOff>
    </xdr:to>
    <xdr:sp>
      <xdr:nvSpPr>
        <xdr:cNvPr id="1" name="1 Rectángulo"/>
        <xdr:cNvSpPr>
          <a:spLocks/>
        </xdr:cNvSpPr>
      </xdr:nvSpPr>
      <xdr:spPr>
        <a:xfrm>
          <a:off x="219075" y="0"/>
          <a:ext cx="1295400" cy="619125"/>
        </a:xfrm>
        <a:prstGeom prst="rect">
          <a:avLst/>
        </a:prstGeom>
        <a:blipFill>
          <a:blip r:embed="rId1"/>
          <a:srcRect/>
          <a:stretch>
            <a:fillRect/>
          </a:stretch>
        </a:blipFill>
        <a:ln w="25400" cmpd="sng">
          <a:solidFill>
            <a:srgbClr val="FFFFF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2</xdr:col>
      <xdr:colOff>66675</xdr:colOff>
      <xdr:row>2</xdr:row>
      <xdr:rowOff>247650</xdr:rowOff>
    </xdr:to>
    <xdr:sp>
      <xdr:nvSpPr>
        <xdr:cNvPr id="1" name="1 Rectángulo"/>
        <xdr:cNvSpPr>
          <a:spLocks/>
        </xdr:cNvSpPr>
      </xdr:nvSpPr>
      <xdr:spPr>
        <a:xfrm>
          <a:off x="381000" y="0"/>
          <a:ext cx="1428750" cy="819150"/>
        </a:xfrm>
        <a:prstGeom prst="rect">
          <a:avLst/>
        </a:prstGeom>
        <a:blipFill>
          <a:blip r:embed="rId1"/>
          <a:srcRect/>
          <a:stretch>
            <a:fillRect/>
          </a:stretch>
        </a:blipFill>
        <a:ln w="25400" cmpd="sng">
          <a:solidFill>
            <a:srgbClr val="FFFFF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hile-digital.com" TargetMode="External" /><Relationship Id="rId2" Type="http://schemas.openxmlformats.org/officeDocument/2006/relationships/hyperlink" Target="http://congreso.chile-digita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hile-digital.com" TargetMode="External" /><Relationship Id="rId2" Type="http://schemas.openxmlformats.org/officeDocument/2006/relationships/hyperlink" Target="http://congreso.chile-digital.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2"/>
  <sheetViews>
    <sheetView tabSelected="1" zoomScale="90" zoomScaleNormal="90" zoomScalePageLayoutView="0" workbookViewId="0" topLeftCell="A1">
      <selection activeCell="G15" sqref="G15"/>
    </sheetView>
  </sheetViews>
  <sheetFormatPr defaultColWidth="11.421875" defaultRowHeight="15"/>
  <cols>
    <col min="1" max="1" width="2.28125" style="0" customWidth="1"/>
    <col min="2" max="2" width="21.421875" style="0" customWidth="1"/>
    <col min="3" max="3" width="13.7109375" style="0" customWidth="1"/>
    <col min="4" max="4" width="16.140625" style="0" customWidth="1"/>
    <col min="5" max="5" width="12.7109375" style="0" customWidth="1"/>
    <col min="6" max="6" width="16.00390625" style="0" customWidth="1"/>
    <col min="7" max="7" width="13.8515625" style="0" customWidth="1"/>
    <col min="8" max="8" width="12.421875" style="0" customWidth="1"/>
    <col min="9" max="9" width="11.57421875" style="0" customWidth="1"/>
    <col min="10" max="10" width="17.421875" style="0" customWidth="1"/>
    <col min="11" max="11" width="17.8515625" style="0" customWidth="1"/>
    <col min="12" max="12" width="17.57421875" style="0" customWidth="1"/>
    <col min="13" max="14" width="0" style="0" hidden="1" customWidth="1"/>
    <col min="15" max="15" width="16.8515625" style="0" customWidth="1"/>
    <col min="16" max="16" width="17.57421875" style="0" customWidth="1"/>
    <col min="18" max="18" width="0" style="0" hidden="1" customWidth="1"/>
  </cols>
  <sheetData>
    <row r="1" spans="2:18" ht="15">
      <c r="B1" s="1"/>
      <c r="C1" s="1"/>
      <c r="D1" s="238" t="s">
        <v>127</v>
      </c>
      <c r="E1" s="238"/>
      <c r="F1" s="238"/>
      <c r="G1" s="238"/>
      <c r="H1" s="238"/>
      <c r="I1" s="238"/>
      <c r="J1" s="238"/>
      <c r="K1" s="238"/>
      <c r="L1" s="238"/>
      <c r="O1" s="1"/>
      <c r="P1" s="1"/>
      <c r="Q1" s="1"/>
      <c r="R1" s="1"/>
    </row>
    <row r="2" spans="2:18" ht="24.75" customHeight="1">
      <c r="B2" s="1"/>
      <c r="C2" s="1"/>
      <c r="D2" s="238"/>
      <c r="E2" s="238"/>
      <c r="F2" s="238"/>
      <c r="G2" s="238"/>
      <c r="H2" s="238"/>
      <c r="I2" s="238"/>
      <c r="J2" s="238"/>
      <c r="K2" s="238"/>
      <c r="L2" s="238"/>
      <c r="O2" s="1"/>
      <c r="P2" s="1"/>
      <c r="Q2" s="1"/>
      <c r="R2" s="1"/>
    </row>
    <row r="3" spans="2:18" ht="27.75" customHeight="1" thickBot="1">
      <c r="B3" s="2"/>
      <c r="C3" s="1"/>
      <c r="D3" s="3"/>
      <c r="E3" s="3"/>
      <c r="F3" s="3"/>
      <c r="G3" s="3"/>
      <c r="H3" s="3"/>
      <c r="I3" s="3"/>
      <c r="J3" s="3"/>
      <c r="K3" s="3"/>
      <c r="L3" s="3"/>
      <c r="O3" s="1"/>
      <c r="P3" s="1"/>
      <c r="Q3" s="1"/>
      <c r="R3" s="1"/>
    </row>
    <row r="4" spans="1:18" ht="31.5" customHeight="1" thickBot="1">
      <c r="A4" s="146"/>
      <c r="B4" s="153" t="s">
        <v>136</v>
      </c>
      <c r="C4" s="154"/>
      <c r="D4" s="154"/>
      <c r="E4" s="154"/>
      <c r="F4" s="154"/>
      <c r="G4" s="154"/>
      <c r="H4" s="154"/>
      <c r="I4" s="154"/>
      <c r="J4" s="154"/>
      <c r="K4" s="154"/>
      <c r="L4" s="154"/>
      <c r="M4" s="154"/>
      <c r="N4" s="154"/>
      <c r="O4" s="154"/>
      <c r="P4" s="155"/>
      <c r="Q4" s="1"/>
      <c r="R4" s="1"/>
    </row>
    <row r="5" spans="2:18" ht="15">
      <c r="B5" s="1"/>
      <c r="C5" s="1"/>
      <c r="D5" s="1"/>
      <c r="E5" s="1"/>
      <c r="F5" s="1"/>
      <c r="G5" s="1"/>
      <c r="H5" s="1"/>
      <c r="I5" s="1"/>
      <c r="J5" s="1"/>
      <c r="K5" s="1"/>
      <c r="L5" s="1"/>
      <c r="O5" s="1"/>
      <c r="P5" s="1"/>
      <c r="Q5" s="1"/>
      <c r="R5" s="1"/>
    </row>
    <row r="6" spans="2:18" ht="15.75" thickBot="1">
      <c r="B6" s="19" t="s">
        <v>78</v>
      </c>
      <c r="C6" s="20"/>
      <c r="D6" s="20"/>
      <c r="E6" s="20"/>
      <c r="F6" s="20"/>
      <c r="G6" s="20"/>
      <c r="H6" s="20"/>
      <c r="I6" s="20"/>
      <c r="J6" s="20"/>
      <c r="K6" s="20"/>
      <c r="L6" s="20"/>
      <c r="M6" s="21"/>
      <c r="N6" s="21"/>
      <c r="O6" s="20"/>
      <c r="P6" s="20"/>
      <c r="Q6" s="1"/>
      <c r="R6" s="1"/>
    </row>
    <row r="7" spans="2:18" ht="15.75" thickBot="1">
      <c r="B7" s="22"/>
      <c r="C7" s="239" t="s">
        <v>85</v>
      </c>
      <c r="D7" s="240"/>
      <c r="E7" s="241"/>
      <c r="F7" s="242" t="s">
        <v>86</v>
      </c>
      <c r="G7" s="243"/>
      <c r="H7" s="243"/>
      <c r="I7" s="244"/>
      <c r="J7" s="23"/>
      <c r="K7" s="23"/>
      <c r="L7" s="23"/>
      <c r="M7" s="21"/>
      <c r="N7" s="21"/>
      <c r="O7" s="20"/>
      <c r="P7" s="20"/>
      <c r="Q7" s="1"/>
      <c r="R7" s="1"/>
    </row>
    <row r="8" spans="2:18" ht="15">
      <c r="B8" s="245" t="s">
        <v>87</v>
      </c>
      <c r="C8" s="247" t="s">
        <v>4</v>
      </c>
      <c r="D8" s="249" t="s">
        <v>89</v>
      </c>
      <c r="E8" s="251" t="s">
        <v>6</v>
      </c>
      <c r="F8" s="253" t="s">
        <v>4</v>
      </c>
      <c r="G8" s="255" t="s">
        <v>88</v>
      </c>
      <c r="H8" s="255" t="s">
        <v>137</v>
      </c>
      <c r="I8" s="255" t="s">
        <v>6</v>
      </c>
      <c r="J8" s="78" t="s">
        <v>79</v>
      </c>
      <c r="K8" s="72" t="s">
        <v>80</v>
      </c>
      <c r="L8" s="74" t="s">
        <v>81</v>
      </c>
      <c r="M8" s="21"/>
      <c r="N8" s="21"/>
      <c r="O8" s="73" t="s">
        <v>82</v>
      </c>
      <c r="P8" s="24" t="s">
        <v>83</v>
      </c>
      <c r="Q8" s="1"/>
      <c r="R8" s="1"/>
    </row>
    <row r="9" spans="2:18" ht="35.25" customHeight="1" thickBot="1">
      <c r="B9" s="246"/>
      <c r="C9" s="248"/>
      <c r="D9" s="250"/>
      <c r="E9" s="252"/>
      <c r="F9" s="254"/>
      <c r="G9" s="256"/>
      <c r="H9" s="256"/>
      <c r="I9" s="256"/>
      <c r="J9" s="77" t="s">
        <v>138</v>
      </c>
      <c r="K9" s="73" t="s">
        <v>139</v>
      </c>
      <c r="L9" s="75" t="s">
        <v>140</v>
      </c>
      <c r="M9" s="21"/>
      <c r="N9" s="21"/>
      <c r="O9" s="73" t="s">
        <v>141</v>
      </c>
      <c r="P9" s="24" t="s">
        <v>84</v>
      </c>
      <c r="Q9" s="1"/>
      <c r="R9" s="1"/>
    </row>
    <row r="10" spans="2:18" ht="15.75" thickBot="1">
      <c r="B10" s="25" t="s">
        <v>11</v>
      </c>
      <c r="C10" s="26" t="s">
        <v>12</v>
      </c>
      <c r="D10" s="27"/>
      <c r="E10" s="28"/>
      <c r="F10" s="29" t="s">
        <v>12</v>
      </c>
      <c r="G10" s="27"/>
      <c r="H10" s="27"/>
      <c r="I10" s="30"/>
      <c r="J10" s="31">
        <v>90</v>
      </c>
      <c r="K10" s="31">
        <v>100</v>
      </c>
      <c r="L10" s="31">
        <v>100</v>
      </c>
      <c r="M10" s="21"/>
      <c r="N10" s="21"/>
      <c r="O10" s="31">
        <v>110</v>
      </c>
      <c r="P10" s="31">
        <v>130</v>
      </c>
      <c r="Q10" s="1"/>
      <c r="R10" s="1"/>
    </row>
    <row r="11" spans="2:18" ht="15.75" thickBot="1">
      <c r="B11" s="25" t="s">
        <v>98</v>
      </c>
      <c r="C11" s="26" t="s">
        <v>12</v>
      </c>
      <c r="D11" s="27"/>
      <c r="E11" s="28"/>
      <c r="F11" s="29" t="s">
        <v>12</v>
      </c>
      <c r="G11" s="29" t="s">
        <v>12</v>
      </c>
      <c r="H11" s="27"/>
      <c r="I11" s="30"/>
      <c r="J11" s="31">
        <v>240</v>
      </c>
      <c r="K11" s="31">
        <v>280</v>
      </c>
      <c r="L11" s="31">
        <v>300</v>
      </c>
      <c r="M11" s="21"/>
      <c r="N11" s="21"/>
      <c r="O11" s="31">
        <v>320</v>
      </c>
      <c r="P11" s="31">
        <v>380</v>
      </c>
      <c r="Q11" s="1"/>
      <c r="R11" s="1"/>
    </row>
    <row r="12" spans="2:18" ht="15.75" thickBot="1">
      <c r="B12" s="25" t="s">
        <v>14</v>
      </c>
      <c r="C12" s="26" t="s">
        <v>12</v>
      </c>
      <c r="D12" s="27"/>
      <c r="E12" s="28"/>
      <c r="F12" s="29" t="s">
        <v>12</v>
      </c>
      <c r="G12" s="27"/>
      <c r="H12" s="29" t="s">
        <v>12</v>
      </c>
      <c r="I12" s="30"/>
      <c r="J12" s="31">
        <v>360</v>
      </c>
      <c r="K12" s="31">
        <v>380</v>
      </c>
      <c r="L12" s="31">
        <v>400</v>
      </c>
      <c r="M12" s="21"/>
      <c r="N12" s="21"/>
      <c r="O12" s="31">
        <v>440</v>
      </c>
      <c r="P12" s="31">
        <v>560</v>
      </c>
      <c r="Q12" s="1"/>
      <c r="R12" s="1"/>
    </row>
    <row r="13" spans="2:18" ht="15.75" thickBot="1">
      <c r="B13" s="25" t="s">
        <v>15</v>
      </c>
      <c r="C13" s="26" t="s">
        <v>12</v>
      </c>
      <c r="D13" s="26" t="s">
        <v>12</v>
      </c>
      <c r="E13" s="28"/>
      <c r="F13" s="29" t="s">
        <v>12</v>
      </c>
      <c r="G13" s="29" t="s">
        <v>12</v>
      </c>
      <c r="H13" s="27"/>
      <c r="I13" s="30"/>
      <c r="J13" s="31">
        <v>360</v>
      </c>
      <c r="K13" s="31">
        <v>380</v>
      </c>
      <c r="L13" s="31">
        <v>400</v>
      </c>
      <c r="M13" s="21"/>
      <c r="N13" s="21"/>
      <c r="O13" s="31">
        <v>440</v>
      </c>
      <c r="P13" s="31">
        <v>560</v>
      </c>
      <c r="Q13" s="1"/>
      <c r="R13" s="1"/>
    </row>
    <row r="14" spans="2:18" ht="16.5" customHeight="1" thickBot="1">
      <c r="B14" s="25" t="s">
        <v>16</v>
      </c>
      <c r="C14" s="26" t="s">
        <v>12</v>
      </c>
      <c r="D14" s="26" t="s">
        <v>12</v>
      </c>
      <c r="E14" s="28"/>
      <c r="F14" s="29" t="s">
        <v>12</v>
      </c>
      <c r="G14" s="29" t="s">
        <v>12</v>
      </c>
      <c r="H14" s="29" t="s">
        <v>12</v>
      </c>
      <c r="I14" s="32"/>
      <c r="J14" s="31">
        <v>560</v>
      </c>
      <c r="K14" s="31">
        <v>600</v>
      </c>
      <c r="L14" s="31">
        <v>640</v>
      </c>
      <c r="M14" s="21"/>
      <c r="N14" s="21"/>
      <c r="O14" s="31">
        <v>720</v>
      </c>
      <c r="P14" s="31">
        <v>800</v>
      </c>
      <c r="Q14" s="1"/>
      <c r="R14" s="1"/>
    </row>
    <row r="15" spans="2:18" ht="15.75" thickBot="1">
      <c r="B15" s="25" t="s">
        <v>17</v>
      </c>
      <c r="C15" s="26" t="s">
        <v>12</v>
      </c>
      <c r="D15" s="27"/>
      <c r="E15" s="33" t="s">
        <v>12</v>
      </c>
      <c r="F15" s="29" t="s">
        <v>12</v>
      </c>
      <c r="G15" s="27"/>
      <c r="H15" s="27"/>
      <c r="I15" s="29" t="s">
        <v>12</v>
      </c>
      <c r="J15" s="31">
        <v>560</v>
      </c>
      <c r="K15" s="31">
        <v>600</v>
      </c>
      <c r="L15" s="31">
        <v>640</v>
      </c>
      <c r="M15" s="21"/>
      <c r="N15" s="21"/>
      <c r="O15" s="31">
        <v>720</v>
      </c>
      <c r="P15" s="31">
        <v>800</v>
      </c>
      <c r="Q15" s="1"/>
      <c r="R15" s="1"/>
    </row>
    <row r="16" spans="2:18" ht="15.75" thickBot="1">
      <c r="B16" s="34" t="s">
        <v>73</v>
      </c>
      <c r="C16" s="26" t="s">
        <v>12</v>
      </c>
      <c r="D16" s="26" t="s">
        <v>12</v>
      </c>
      <c r="E16" s="33" t="s">
        <v>12</v>
      </c>
      <c r="F16" s="29" t="s">
        <v>12</v>
      </c>
      <c r="G16" s="29" t="s">
        <v>12</v>
      </c>
      <c r="H16" s="29" t="s">
        <v>12</v>
      </c>
      <c r="I16" s="29" t="s">
        <v>12</v>
      </c>
      <c r="J16" s="31">
        <v>800</v>
      </c>
      <c r="K16" s="31">
        <v>840</v>
      </c>
      <c r="L16" s="31">
        <v>900</v>
      </c>
      <c r="M16" s="21"/>
      <c r="N16" s="21"/>
      <c r="O16" s="31">
        <v>1000</v>
      </c>
      <c r="P16" s="31">
        <v>1200</v>
      </c>
      <c r="Q16" s="1"/>
      <c r="R16" s="1"/>
    </row>
    <row r="17" spans="2:18" ht="15">
      <c r="B17" s="1"/>
      <c r="C17" s="1"/>
      <c r="D17" s="1"/>
      <c r="E17" s="1"/>
      <c r="F17" s="1"/>
      <c r="G17" s="1"/>
      <c r="H17" s="1"/>
      <c r="I17" s="1"/>
      <c r="J17" s="1"/>
      <c r="K17" s="1"/>
      <c r="L17" s="1"/>
      <c r="O17" s="1"/>
      <c r="P17" s="1"/>
      <c r="Q17" s="1"/>
      <c r="R17" s="1"/>
    </row>
    <row r="18" spans="1:18" ht="15">
      <c r="A18" s="1"/>
      <c r="B18" s="7" t="s">
        <v>90</v>
      </c>
      <c r="C18" s="42">
        <f ca="1">TODAY()</f>
        <v>42108</v>
      </c>
      <c r="D18" s="1"/>
      <c r="E18" s="1"/>
      <c r="F18" s="1"/>
      <c r="G18" s="1"/>
      <c r="H18" s="1"/>
      <c r="I18" s="1"/>
      <c r="J18" s="1"/>
      <c r="K18" s="1"/>
      <c r="L18" s="1"/>
      <c r="O18" s="1"/>
      <c r="P18" s="1"/>
      <c r="Q18" s="1"/>
      <c r="R18" s="1"/>
    </row>
    <row r="19" spans="1:18" ht="15.75" thickBot="1">
      <c r="A19" s="1"/>
      <c r="B19" s="40"/>
      <c r="C19" s="40"/>
      <c r="D19" s="41"/>
      <c r="E19" s="41"/>
      <c r="F19" s="41"/>
      <c r="G19" s="41"/>
      <c r="H19" s="41"/>
      <c r="I19" s="41"/>
      <c r="J19" s="1"/>
      <c r="K19" s="1"/>
      <c r="L19" s="1"/>
      <c r="O19" s="1"/>
      <c r="P19" s="1"/>
      <c r="Q19" s="1"/>
      <c r="R19" s="1"/>
    </row>
    <row r="20" spans="1:18" ht="15.75" thickBot="1">
      <c r="A20" s="1"/>
      <c r="B20" s="257" t="s">
        <v>142</v>
      </c>
      <c r="C20" s="258"/>
      <c r="D20" s="258"/>
      <c r="E20" s="258"/>
      <c r="F20" s="258"/>
      <c r="G20" s="258"/>
      <c r="H20" s="258"/>
      <c r="I20" s="258"/>
      <c r="J20" s="43"/>
      <c r="K20" s="48" t="s">
        <v>184</v>
      </c>
      <c r="L20" s="48" t="s">
        <v>99</v>
      </c>
      <c r="M20" s="49"/>
      <c r="N20" s="49"/>
      <c r="O20" s="48" t="s">
        <v>143</v>
      </c>
      <c r="P20" s="68"/>
      <c r="Q20" s="1"/>
      <c r="R20" s="1"/>
    </row>
    <row r="21" spans="1:18" ht="15">
      <c r="A21" s="1"/>
      <c r="B21" s="259" t="s">
        <v>24</v>
      </c>
      <c r="C21" s="45" t="s">
        <v>95</v>
      </c>
      <c r="D21" s="44"/>
      <c r="E21" s="44"/>
      <c r="F21" s="44"/>
      <c r="G21" s="44"/>
      <c r="H21" s="44"/>
      <c r="I21" s="44"/>
      <c r="J21" s="47"/>
      <c r="K21" s="234">
        <f>IF(VALUE(MONTH(+C18))=2,(+J10),IF(VALUE(MONTH(+C18))=3,(+K10),IF(VALUE(MONTH(+C18))=4,(+L10),IF(VALUE(MONTH(+C18))=5,(+O10),IF(VALUE(MONTH(+C18))=6,(P10),P10)))))</f>
        <v>100</v>
      </c>
      <c r="L21" s="235">
        <v>0</v>
      </c>
      <c r="M21" s="35"/>
      <c r="N21" s="35"/>
      <c r="O21" s="236">
        <f>K21*L21</f>
        <v>0</v>
      </c>
      <c r="P21" s="229"/>
      <c r="Q21" s="1"/>
      <c r="R21" s="1"/>
    </row>
    <row r="22" spans="1:18" ht="15.75" customHeight="1" thickBot="1">
      <c r="A22" s="1"/>
      <c r="B22" s="219"/>
      <c r="C22" s="230" t="s">
        <v>144</v>
      </c>
      <c r="D22" s="231"/>
      <c r="E22" s="231"/>
      <c r="F22" s="231"/>
      <c r="G22" s="231"/>
      <c r="H22" s="231"/>
      <c r="I22" s="231"/>
      <c r="J22" s="232"/>
      <c r="K22" s="224"/>
      <c r="L22" s="226"/>
      <c r="M22" s="35"/>
      <c r="N22" s="35"/>
      <c r="O22" s="228"/>
      <c r="P22" s="229"/>
      <c r="Q22" s="1"/>
      <c r="R22" s="1"/>
    </row>
    <row r="23" spans="1:18" ht="15" customHeight="1">
      <c r="A23" s="1"/>
      <c r="B23" s="218" t="s">
        <v>98</v>
      </c>
      <c r="C23" s="220" t="s">
        <v>91</v>
      </c>
      <c r="D23" s="221"/>
      <c r="E23" s="221"/>
      <c r="F23" s="221"/>
      <c r="G23" s="221"/>
      <c r="H23" s="221"/>
      <c r="I23" s="221"/>
      <c r="J23" s="222"/>
      <c r="K23" s="223">
        <f>IF(VALUE(MONTH(+C18))=2,(+J11),IF(VALUE(MONTH(+C18))=3,(+K11),IF(VALUE(MONTH(+C18))=4,(+L11),IF(VALUE(MONTH(+C18))=5,(+O11),IF(VALUE(MONTH(C18))=6,(+P11),P11)))))</f>
        <v>300</v>
      </c>
      <c r="L23" s="225">
        <v>0</v>
      </c>
      <c r="M23" s="35"/>
      <c r="N23" s="35"/>
      <c r="O23" s="227">
        <f>K23*L23</f>
        <v>0</v>
      </c>
      <c r="P23" s="229"/>
      <c r="Q23" s="1"/>
      <c r="R23" s="1"/>
    </row>
    <row r="24" spans="1:18" ht="26.25" customHeight="1" thickBot="1">
      <c r="A24" s="1"/>
      <c r="B24" s="219"/>
      <c r="C24" s="230" t="s">
        <v>145</v>
      </c>
      <c r="D24" s="231"/>
      <c r="E24" s="231"/>
      <c r="F24" s="231"/>
      <c r="G24" s="231"/>
      <c r="H24" s="231"/>
      <c r="I24" s="231"/>
      <c r="J24" s="232"/>
      <c r="K24" s="224"/>
      <c r="L24" s="226"/>
      <c r="M24" s="35"/>
      <c r="N24" s="35"/>
      <c r="O24" s="228"/>
      <c r="P24" s="229"/>
      <c r="Q24" s="1"/>
      <c r="R24" s="1"/>
    </row>
    <row r="25" spans="1:18" ht="15" customHeight="1">
      <c r="A25" s="1"/>
      <c r="B25" s="218" t="s">
        <v>27</v>
      </c>
      <c r="C25" s="220" t="s">
        <v>97</v>
      </c>
      <c r="D25" s="221"/>
      <c r="E25" s="221"/>
      <c r="F25" s="221"/>
      <c r="G25" s="221"/>
      <c r="H25" s="221"/>
      <c r="I25" s="221"/>
      <c r="J25" s="222"/>
      <c r="K25" s="223">
        <f>IF(VALUE(MONTH(+C18))=2,(+J12),IF(VALUE(MONTH(+C18))=3,(+K12),IF(VALUE(MONTH(+C18))=4,(+L12),IF(VALUE(MONTH(+C18))=5,(+O12),IF(VALUE(MONTH(+C18))=6,(+P12),P12)))))</f>
        <v>400</v>
      </c>
      <c r="L25" s="225">
        <v>0</v>
      </c>
      <c r="M25" s="35"/>
      <c r="N25" s="35"/>
      <c r="O25" s="227">
        <f>K25*L25</f>
        <v>0</v>
      </c>
      <c r="P25" s="229"/>
      <c r="Q25" s="1"/>
      <c r="R25" s="1"/>
    </row>
    <row r="26" spans="1:18" ht="36" customHeight="1" thickBot="1">
      <c r="A26" s="1"/>
      <c r="B26" s="219"/>
      <c r="C26" s="230" t="s">
        <v>146</v>
      </c>
      <c r="D26" s="231"/>
      <c r="E26" s="231"/>
      <c r="F26" s="231"/>
      <c r="G26" s="231"/>
      <c r="H26" s="231"/>
      <c r="I26" s="231"/>
      <c r="J26" s="232"/>
      <c r="K26" s="224"/>
      <c r="L26" s="226"/>
      <c r="M26" s="35"/>
      <c r="N26" s="35"/>
      <c r="O26" s="228"/>
      <c r="P26" s="229"/>
      <c r="Q26" s="1"/>
      <c r="R26" s="1"/>
    </row>
    <row r="27" spans="1:18" ht="15" customHeight="1">
      <c r="A27" s="1"/>
      <c r="B27" s="218" t="s">
        <v>29</v>
      </c>
      <c r="C27" s="220" t="s">
        <v>92</v>
      </c>
      <c r="D27" s="221"/>
      <c r="E27" s="221"/>
      <c r="F27" s="221"/>
      <c r="G27" s="221"/>
      <c r="H27" s="221"/>
      <c r="I27" s="221"/>
      <c r="J27" s="222"/>
      <c r="K27" s="223">
        <f>IF(VALUE(MONTH(+C18))=2,(+J13),IF(VALUE(MONTH(+C18))=3,(+K13),IF(VALUE(MONTH(+C18))=4,(+L13),IF(VALUE(MONTH(+C18))=5,(+O13),IF(VALUE(MONTH(+C18))=6,(+P13),P13)))))</f>
        <v>400</v>
      </c>
      <c r="L27" s="225">
        <v>0</v>
      </c>
      <c r="M27" s="35"/>
      <c r="N27" s="35"/>
      <c r="O27" s="227">
        <f>K27*L27</f>
        <v>0</v>
      </c>
      <c r="P27" s="229"/>
      <c r="Q27" s="1"/>
      <c r="R27" s="1"/>
    </row>
    <row r="28" spans="1:18" ht="24.75" customHeight="1" thickBot="1">
      <c r="A28" s="1"/>
      <c r="B28" s="219"/>
      <c r="C28" s="230" t="s">
        <v>147</v>
      </c>
      <c r="D28" s="231"/>
      <c r="E28" s="231"/>
      <c r="F28" s="231"/>
      <c r="G28" s="231"/>
      <c r="H28" s="231"/>
      <c r="I28" s="231"/>
      <c r="J28" s="232"/>
      <c r="K28" s="224"/>
      <c r="L28" s="226"/>
      <c r="M28" s="35"/>
      <c r="N28" s="35"/>
      <c r="O28" s="228"/>
      <c r="P28" s="229"/>
      <c r="Q28" s="1"/>
      <c r="R28" s="1"/>
    </row>
    <row r="29" spans="1:18" ht="15" customHeight="1">
      <c r="A29" s="1"/>
      <c r="B29" s="218" t="s">
        <v>69</v>
      </c>
      <c r="C29" s="220" t="s">
        <v>93</v>
      </c>
      <c r="D29" s="221"/>
      <c r="E29" s="221"/>
      <c r="F29" s="221"/>
      <c r="G29" s="221"/>
      <c r="H29" s="221"/>
      <c r="I29" s="221"/>
      <c r="J29" s="222"/>
      <c r="K29" s="223">
        <f>IF(VALUE(MONTH(+C18))=2,(+J14),IF(VALUE(MONTH(+C18))=3,(+K14),IF(VALUE(MONTH(+C18))=4,(+L14),IF(VALUE(MONTH(+C18))=5,(+O14),IF(VALUE(MONTH(C18))=6,(+P14),P14)))))</f>
        <v>640</v>
      </c>
      <c r="L29" s="225">
        <v>0</v>
      </c>
      <c r="M29" s="35"/>
      <c r="N29" s="35"/>
      <c r="O29" s="227">
        <f>K29*L29</f>
        <v>0</v>
      </c>
      <c r="P29" s="229"/>
      <c r="Q29" s="1"/>
      <c r="R29" s="1"/>
    </row>
    <row r="30" spans="1:18" ht="27" customHeight="1" thickBot="1">
      <c r="A30" s="1"/>
      <c r="B30" s="219"/>
      <c r="C30" s="230" t="s">
        <v>148</v>
      </c>
      <c r="D30" s="231"/>
      <c r="E30" s="231"/>
      <c r="F30" s="231"/>
      <c r="G30" s="231"/>
      <c r="H30" s="231"/>
      <c r="I30" s="231"/>
      <c r="J30" s="232"/>
      <c r="K30" s="224"/>
      <c r="L30" s="226"/>
      <c r="M30" s="35"/>
      <c r="N30" s="35"/>
      <c r="O30" s="228"/>
      <c r="P30" s="229"/>
      <c r="Q30" s="1"/>
      <c r="R30" s="1"/>
    </row>
    <row r="31" spans="1:18" ht="15" customHeight="1">
      <c r="A31" s="1"/>
      <c r="B31" s="218" t="s">
        <v>32</v>
      </c>
      <c r="C31" s="220" t="s">
        <v>94</v>
      </c>
      <c r="D31" s="221"/>
      <c r="E31" s="221"/>
      <c r="F31" s="221"/>
      <c r="G31" s="221"/>
      <c r="H31" s="221"/>
      <c r="I31" s="221"/>
      <c r="J31" s="222"/>
      <c r="K31" s="223">
        <f>IF(VALUE(MONTH(+C18))=2,(+J15),IF(VALUE(MONTH(+C18))=3,(+K15),IF(VALUE(MONTH(+C18))=4,(+L15),IF(VALUE(MONTH(+C18))=5,(+O15),IF(VALUE(MONTH(C18))=6,(+P15),P15)))))</f>
        <v>640</v>
      </c>
      <c r="L31" s="225">
        <v>0</v>
      </c>
      <c r="M31" s="35"/>
      <c r="N31" s="35"/>
      <c r="O31" s="227">
        <f>K31*L31</f>
        <v>0</v>
      </c>
      <c r="P31" s="229"/>
      <c r="Q31" s="1"/>
      <c r="R31" s="1"/>
    </row>
    <row r="32" spans="1:18" ht="41.25" customHeight="1" thickBot="1">
      <c r="A32" s="1"/>
      <c r="B32" s="219"/>
      <c r="C32" s="230" t="s">
        <v>149</v>
      </c>
      <c r="D32" s="231"/>
      <c r="E32" s="231"/>
      <c r="F32" s="231"/>
      <c r="G32" s="231"/>
      <c r="H32" s="231"/>
      <c r="I32" s="231"/>
      <c r="J32" s="232"/>
      <c r="K32" s="224"/>
      <c r="L32" s="226"/>
      <c r="M32" s="35"/>
      <c r="N32" s="35"/>
      <c r="O32" s="228"/>
      <c r="P32" s="229"/>
      <c r="Q32" s="1"/>
      <c r="R32" s="1"/>
    </row>
    <row r="33" spans="1:18" ht="15" customHeight="1">
      <c r="A33" s="1"/>
      <c r="B33" s="218" t="s">
        <v>73</v>
      </c>
      <c r="C33" s="220" t="s">
        <v>96</v>
      </c>
      <c r="D33" s="221"/>
      <c r="E33" s="221"/>
      <c r="F33" s="221"/>
      <c r="G33" s="221"/>
      <c r="H33" s="221"/>
      <c r="I33" s="221"/>
      <c r="J33" s="222"/>
      <c r="K33" s="223">
        <f>IF(VALUE(MONTH(+C18))=2,(+J16),IF(VALUE(MONTH(+C18))=3,(+K16),IF(VALUE(MONTH(+C18))=4,(+L16),IF(VALUE(MONTH(+C18))=5,(+O16),IF(VALUE(MONTH(C18))=6,(+P16),P16)))))</f>
        <v>900</v>
      </c>
      <c r="L33" s="225">
        <v>0</v>
      </c>
      <c r="M33" s="35"/>
      <c r="N33" s="35"/>
      <c r="O33" s="236">
        <f>K33*L33</f>
        <v>0</v>
      </c>
      <c r="P33" s="229"/>
      <c r="Q33" s="1"/>
      <c r="R33" s="1"/>
    </row>
    <row r="34" spans="1:18" ht="27.75" customHeight="1" thickBot="1">
      <c r="A34" s="1"/>
      <c r="B34" s="233"/>
      <c r="C34" s="230" t="s">
        <v>150</v>
      </c>
      <c r="D34" s="231"/>
      <c r="E34" s="231"/>
      <c r="F34" s="231"/>
      <c r="G34" s="231"/>
      <c r="H34" s="231"/>
      <c r="I34" s="231"/>
      <c r="J34" s="237"/>
      <c r="K34" s="234"/>
      <c r="L34" s="235"/>
      <c r="M34" s="35"/>
      <c r="N34" s="35"/>
      <c r="O34" s="227"/>
      <c r="P34" s="229"/>
      <c r="Q34" s="1"/>
      <c r="R34" s="1"/>
    </row>
    <row r="35" spans="1:18" ht="21.75" customHeight="1" thickBot="1">
      <c r="A35" s="1"/>
      <c r="B35" s="191"/>
      <c r="C35" s="191"/>
      <c r="D35" s="1"/>
      <c r="E35" s="1"/>
      <c r="F35" s="1"/>
      <c r="G35" s="1"/>
      <c r="H35" s="1"/>
      <c r="I35" s="2"/>
      <c r="J35" s="260" t="s">
        <v>35</v>
      </c>
      <c r="K35" s="261"/>
      <c r="L35" s="152">
        <f>SUM(L21:L34)</f>
        <v>0</v>
      </c>
      <c r="M35" s="151"/>
      <c r="N35" s="151"/>
      <c r="O35" s="50">
        <f>SUM(O21:O34)</f>
        <v>0</v>
      </c>
      <c r="P35" s="69"/>
      <c r="Q35" s="1"/>
      <c r="R35" s="1"/>
    </row>
    <row r="36" spans="1:18" ht="21.75" customHeight="1">
      <c r="A36" s="1"/>
      <c r="B36" s="144"/>
      <c r="C36" s="144"/>
      <c r="D36" s="1"/>
      <c r="E36" s="1"/>
      <c r="F36" s="1"/>
      <c r="G36" s="1"/>
      <c r="H36" s="1"/>
      <c r="I36" s="2"/>
      <c r="J36" s="46"/>
      <c r="K36" s="46"/>
      <c r="M36" s="37"/>
      <c r="N36" s="37"/>
      <c r="O36" s="147"/>
      <c r="P36" s="69"/>
      <c r="Q36" s="1"/>
      <c r="R36" s="1"/>
    </row>
    <row r="37" spans="1:18" ht="29.25" customHeight="1">
      <c r="A37" s="1"/>
      <c r="B37" s="166" t="s">
        <v>151</v>
      </c>
      <c r="C37" s="166"/>
      <c r="D37" s="166"/>
      <c r="E37" s="166"/>
      <c r="F37" s="166"/>
      <c r="G37" s="166"/>
      <c r="H37" s="166"/>
      <c r="I37" s="166"/>
      <c r="J37" s="166"/>
      <c r="K37" s="166"/>
      <c r="L37" s="166"/>
      <c r="M37" s="166"/>
      <c r="N37" s="166"/>
      <c r="O37" s="166"/>
      <c r="P37" s="1"/>
      <c r="Q37" s="1"/>
      <c r="R37" s="1"/>
    </row>
    <row r="38" spans="1:18" ht="17.25" customHeight="1" thickBot="1">
      <c r="A38" s="1"/>
      <c r="B38" s="4"/>
      <c r="C38" s="79"/>
      <c r="D38" s="79"/>
      <c r="E38" s="79"/>
      <c r="F38" s="79"/>
      <c r="G38" s="79"/>
      <c r="H38" s="79"/>
      <c r="I38" s="79"/>
      <c r="J38" s="79"/>
      <c r="K38" s="79"/>
      <c r="L38" s="79"/>
      <c r="M38" s="79"/>
      <c r="N38" s="79"/>
      <c r="O38" s="79"/>
      <c r="P38" s="1"/>
      <c r="Q38" s="1"/>
      <c r="R38" s="1"/>
    </row>
    <row r="39" spans="1:18" ht="26.25" customHeight="1">
      <c r="A39" s="1"/>
      <c r="B39" s="192" t="s">
        <v>152</v>
      </c>
      <c r="C39" s="193"/>
      <c r="D39" s="193"/>
      <c r="E39" s="193"/>
      <c r="F39" s="193"/>
      <c r="G39" s="193"/>
      <c r="H39" s="193"/>
      <c r="I39" s="193"/>
      <c r="J39" s="193"/>
      <c r="K39" s="193"/>
      <c r="L39" s="193"/>
      <c r="M39" s="193"/>
      <c r="N39" s="193"/>
      <c r="O39" s="194"/>
      <c r="P39" s="1"/>
      <c r="Q39" s="1"/>
      <c r="R39" s="1"/>
    </row>
    <row r="40" spans="1:18" ht="27.75" customHeight="1" thickBot="1">
      <c r="A40" s="1"/>
      <c r="B40" s="195"/>
      <c r="C40" s="196"/>
      <c r="D40" s="196"/>
      <c r="E40" s="196"/>
      <c r="F40" s="196"/>
      <c r="G40" s="196"/>
      <c r="H40" s="196"/>
      <c r="I40" s="196"/>
      <c r="J40" s="196"/>
      <c r="K40" s="196"/>
      <c r="L40" s="196"/>
      <c r="M40" s="196"/>
      <c r="N40" s="196"/>
      <c r="O40" s="197"/>
      <c r="P40" s="1"/>
      <c r="Q40" s="1"/>
      <c r="R40" s="1"/>
    </row>
    <row r="41" spans="1:18" ht="16.5" customHeight="1">
      <c r="A41" s="1"/>
      <c r="B41" s="4"/>
      <c r="C41" s="4"/>
      <c r="D41" s="4"/>
      <c r="E41" s="4"/>
      <c r="F41" s="4"/>
      <c r="G41" s="4"/>
      <c r="H41" s="4"/>
      <c r="I41" s="4"/>
      <c r="J41" s="4"/>
      <c r="K41" s="4"/>
      <c r="L41" s="4"/>
      <c r="O41" s="1"/>
      <c r="P41" s="1"/>
      <c r="Q41" s="1"/>
      <c r="R41" s="1"/>
    </row>
    <row r="42" spans="1:18" ht="15">
      <c r="A42" s="5"/>
      <c r="B42" s="198" t="s">
        <v>100</v>
      </c>
      <c r="C42" s="198"/>
      <c r="D42" s="198"/>
      <c r="E42" s="198"/>
      <c r="F42" s="198"/>
      <c r="G42" s="198"/>
      <c r="H42" s="198"/>
      <c r="I42" s="198"/>
      <c r="J42" s="198"/>
      <c r="K42" s="198"/>
      <c r="L42" s="198"/>
      <c r="M42" s="5"/>
      <c r="N42" s="5"/>
      <c r="O42" s="6"/>
      <c r="P42" s="6"/>
      <c r="Q42" s="6"/>
      <c r="R42" s="1"/>
    </row>
    <row r="43" spans="1:18" ht="9" customHeight="1">
      <c r="A43" s="1"/>
      <c r="B43" s="1"/>
      <c r="C43" s="1"/>
      <c r="D43" s="1"/>
      <c r="E43" s="1"/>
      <c r="F43" s="1"/>
      <c r="G43" s="1"/>
      <c r="H43" s="1"/>
      <c r="I43" s="1"/>
      <c r="J43" s="1"/>
      <c r="K43" s="1"/>
      <c r="L43" s="1"/>
      <c r="O43" s="1"/>
      <c r="P43" s="1"/>
      <c r="Q43" s="1"/>
      <c r="R43" s="1"/>
    </row>
    <row r="44" spans="1:18" ht="15">
      <c r="A44" s="1"/>
      <c r="B44" s="7" t="s">
        <v>101</v>
      </c>
      <c r="C44" s="6"/>
      <c r="D44" s="6"/>
      <c r="E44" s="6"/>
      <c r="F44" s="6"/>
      <c r="G44" s="6"/>
      <c r="H44" s="6"/>
      <c r="I44" s="6"/>
      <c r="J44" s="6"/>
      <c r="K44" s="6"/>
      <c r="L44" s="6"/>
      <c r="O44" s="1"/>
      <c r="P44" s="1"/>
      <c r="Q44" s="1"/>
      <c r="R44" s="1"/>
    </row>
    <row r="45" spans="1:18" ht="15">
      <c r="A45" s="1"/>
      <c r="B45" s="7"/>
      <c r="C45" s="6"/>
      <c r="D45" s="6"/>
      <c r="E45" s="6"/>
      <c r="F45" s="6"/>
      <c r="G45" s="6"/>
      <c r="H45" s="6"/>
      <c r="I45" s="6"/>
      <c r="J45" s="6"/>
      <c r="K45" s="6"/>
      <c r="L45" s="6"/>
      <c r="O45" s="1"/>
      <c r="P45" s="1"/>
      <c r="Q45" s="1"/>
      <c r="R45" s="1"/>
    </row>
    <row r="46" spans="1:18" ht="15">
      <c r="A46" s="1"/>
      <c r="B46" s="8" t="s">
        <v>102</v>
      </c>
      <c r="C46" s="9"/>
      <c r="D46" s="9"/>
      <c r="E46" s="9"/>
      <c r="F46" s="9"/>
      <c r="G46" s="9"/>
      <c r="H46" s="9"/>
      <c r="I46" s="9"/>
      <c r="J46" s="6"/>
      <c r="K46" s="6"/>
      <c r="L46" s="6"/>
      <c r="O46" s="1"/>
      <c r="P46" s="1"/>
      <c r="Q46" s="1"/>
      <c r="R46" s="1"/>
    </row>
    <row r="47" spans="1:18" ht="15">
      <c r="A47" s="1"/>
      <c r="B47" s="6"/>
      <c r="C47" s="6"/>
      <c r="D47" s="6"/>
      <c r="E47" s="6"/>
      <c r="F47" s="6"/>
      <c r="G47" s="6"/>
      <c r="H47" s="6"/>
      <c r="I47" s="6"/>
      <c r="J47" s="6"/>
      <c r="K47" s="6"/>
      <c r="L47" s="6"/>
      <c r="O47" s="1"/>
      <c r="P47" s="1"/>
      <c r="Q47" s="1"/>
      <c r="R47" s="1"/>
    </row>
    <row r="48" spans="1:18" ht="15">
      <c r="A48" s="1"/>
      <c r="B48" s="204" t="s">
        <v>160</v>
      </c>
      <c r="C48" s="205"/>
      <c r="D48" s="205"/>
      <c r="E48" s="205"/>
      <c r="F48" s="137" t="s">
        <v>166</v>
      </c>
      <c r="G48" s="135"/>
      <c r="H48" s="130"/>
      <c r="I48" s="131"/>
      <c r="J48" s="6"/>
      <c r="K48" s="6"/>
      <c r="L48" s="6"/>
      <c r="O48" s="1"/>
      <c r="P48" s="1"/>
      <c r="Q48" s="1"/>
      <c r="R48" s="1"/>
    </row>
    <row r="49" spans="1:18" ht="15">
      <c r="A49" s="1"/>
      <c r="B49" s="124" t="s">
        <v>161</v>
      </c>
      <c r="C49" s="123"/>
      <c r="D49" s="123"/>
      <c r="E49" s="123"/>
      <c r="F49" s="124" t="s">
        <v>168</v>
      </c>
      <c r="G49" s="2"/>
      <c r="H49" s="81"/>
      <c r="I49" s="132"/>
      <c r="J49" s="6"/>
      <c r="K49" s="6"/>
      <c r="L49" s="81"/>
      <c r="O49" s="1"/>
      <c r="P49" s="1"/>
      <c r="Q49" s="1"/>
      <c r="R49" s="1"/>
    </row>
    <row r="50" spans="1:18" ht="15">
      <c r="A50" s="1"/>
      <c r="B50" s="124" t="s">
        <v>162</v>
      </c>
      <c r="C50" s="123"/>
      <c r="D50" s="123"/>
      <c r="E50" s="123"/>
      <c r="F50" s="124" t="s">
        <v>167</v>
      </c>
      <c r="G50" s="2"/>
      <c r="H50" s="81"/>
      <c r="I50" s="132"/>
      <c r="J50" s="6"/>
      <c r="K50" s="6"/>
      <c r="L50" s="6"/>
      <c r="O50" s="1"/>
      <c r="P50" s="1"/>
      <c r="Q50" s="1"/>
      <c r="R50" s="1"/>
    </row>
    <row r="51" spans="1:18" ht="15">
      <c r="A51" s="1"/>
      <c r="B51" s="124" t="s">
        <v>163</v>
      </c>
      <c r="C51" s="123"/>
      <c r="D51" s="123"/>
      <c r="E51" s="123"/>
      <c r="F51" s="124" t="s">
        <v>169</v>
      </c>
      <c r="G51" s="2"/>
      <c r="H51" s="81"/>
      <c r="I51" s="132"/>
      <c r="J51" s="6"/>
      <c r="K51" s="6"/>
      <c r="L51" s="6"/>
      <c r="O51" s="1"/>
      <c r="P51" s="1"/>
      <c r="Q51" s="1"/>
      <c r="R51" s="1"/>
    </row>
    <row r="52" spans="1:18" ht="15">
      <c r="A52" s="1"/>
      <c r="B52" s="125" t="s">
        <v>164</v>
      </c>
      <c r="C52" s="126"/>
      <c r="D52" s="126"/>
      <c r="E52" s="126"/>
      <c r="F52" s="125" t="s">
        <v>170</v>
      </c>
      <c r="G52" s="136"/>
      <c r="H52" s="133"/>
      <c r="I52" s="134"/>
      <c r="J52" s="6"/>
      <c r="K52" s="6"/>
      <c r="L52" s="6"/>
      <c r="O52" s="1"/>
      <c r="P52" s="1"/>
      <c r="Q52" s="1"/>
      <c r="R52" s="1"/>
    </row>
    <row r="53" spans="1:18" ht="15">
      <c r="A53" s="1"/>
      <c r="B53" s="139"/>
      <c r="C53" s="123"/>
      <c r="D53" s="123"/>
      <c r="E53" s="123"/>
      <c r="F53" s="139"/>
      <c r="G53" s="2"/>
      <c r="H53" s="81"/>
      <c r="I53" s="81"/>
      <c r="J53" s="6"/>
      <c r="K53" s="6"/>
      <c r="L53" s="6"/>
      <c r="O53" s="1"/>
      <c r="P53" s="1"/>
      <c r="Q53" s="1"/>
      <c r="R53" s="1"/>
    </row>
    <row r="54" spans="1:18" ht="15">
      <c r="A54" s="1"/>
      <c r="B54" s="8" t="s">
        <v>153</v>
      </c>
      <c r="C54" s="9"/>
      <c r="D54" s="9"/>
      <c r="E54" s="9"/>
      <c r="F54" s="9"/>
      <c r="G54" s="9"/>
      <c r="H54" s="9"/>
      <c r="I54" s="9"/>
      <c r="J54" s="6"/>
      <c r="K54" s="6"/>
      <c r="L54" s="6"/>
      <c r="O54" s="1"/>
      <c r="P54" s="1"/>
      <c r="Q54" s="1"/>
      <c r="R54" s="1"/>
    </row>
    <row r="55" spans="1:18" ht="15">
      <c r="A55" s="1"/>
      <c r="B55" s="6"/>
      <c r="C55" s="6"/>
      <c r="D55" s="6"/>
      <c r="E55" s="6"/>
      <c r="F55" s="6"/>
      <c r="G55" s="6"/>
      <c r="H55" s="6"/>
      <c r="I55" s="6"/>
      <c r="J55" s="6"/>
      <c r="K55" s="6"/>
      <c r="L55" s="6"/>
      <c r="O55" s="1"/>
      <c r="P55" s="1"/>
      <c r="Q55" s="1"/>
      <c r="R55" s="1"/>
    </row>
    <row r="56" spans="1:18" ht="19.5" customHeight="1">
      <c r="A56" s="1"/>
      <c r="B56" s="140" t="s">
        <v>165</v>
      </c>
      <c r="C56" s="141"/>
      <c r="D56" s="141"/>
      <c r="E56" s="141"/>
      <c r="F56" s="141"/>
      <c r="G56" s="141"/>
      <c r="H56" s="142"/>
      <c r="I56" s="6"/>
      <c r="J56" s="6"/>
      <c r="K56" s="6"/>
      <c r="L56" s="6"/>
      <c r="O56" s="1"/>
      <c r="P56" s="1"/>
      <c r="Q56" s="1"/>
      <c r="R56" s="1"/>
    </row>
    <row r="57" spans="1:18" ht="16.5" customHeight="1">
      <c r="A57" s="1"/>
      <c r="B57" s="6"/>
      <c r="C57" s="6"/>
      <c r="D57" s="6"/>
      <c r="E57" s="6"/>
      <c r="F57" s="6"/>
      <c r="G57" s="6"/>
      <c r="H57" s="6"/>
      <c r="I57" s="6"/>
      <c r="J57" s="6"/>
      <c r="K57" s="6"/>
      <c r="L57" s="6"/>
      <c r="O57" s="1"/>
      <c r="P57" s="1"/>
      <c r="Q57" s="1"/>
      <c r="R57" s="1"/>
    </row>
    <row r="58" spans="1:18" ht="15.75" thickBot="1">
      <c r="A58" s="1"/>
      <c r="B58" s="199" t="s">
        <v>155</v>
      </c>
      <c r="C58" s="200"/>
      <c r="D58" s="200"/>
      <c r="E58" s="200"/>
      <c r="F58" s="200"/>
      <c r="G58" s="200"/>
      <c r="H58" s="200"/>
      <c r="I58" s="200"/>
      <c r="J58" s="200"/>
      <c r="K58" s="200"/>
      <c r="L58" s="200"/>
      <c r="M58" s="200"/>
      <c r="N58" s="200"/>
      <c r="O58" s="200"/>
      <c r="P58" s="200"/>
      <c r="Q58" s="1"/>
      <c r="R58" s="1"/>
    </row>
    <row r="59" spans="1:18" ht="15">
      <c r="A59" s="1"/>
      <c r="B59" s="52" t="s">
        <v>126</v>
      </c>
      <c r="C59" s="201"/>
      <c r="D59" s="202"/>
      <c r="E59" s="203"/>
      <c r="F59" s="56" t="s">
        <v>103</v>
      </c>
      <c r="G59" s="201"/>
      <c r="H59" s="202"/>
      <c r="I59" s="203"/>
      <c r="J59" s="59" t="s">
        <v>106</v>
      </c>
      <c r="K59" s="202"/>
      <c r="L59" s="202"/>
      <c r="O59" s="66"/>
      <c r="P59" s="66"/>
      <c r="Q59" s="1"/>
      <c r="R59" s="1"/>
    </row>
    <row r="60" spans="1:18" ht="15">
      <c r="A60" s="1"/>
      <c r="B60" s="53" t="s">
        <v>154</v>
      </c>
      <c r="C60" s="206"/>
      <c r="D60" s="207"/>
      <c r="E60" s="208"/>
      <c r="F60" s="57" t="s">
        <v>104</v>
      </c>
      <c r="G60" s="209"/>
      <c r="H60" s="210"/>
      <c r="I60" s="211"/>
      <c r="J60" s="60" t="s">
        <v>107</v>
      </c>
      <c r="K60" s="210"/>
      <c r="L60" s="210"/>
      <c r="O60" s="67"/>
      <c r="P60" s="67"/>
      <c r="Q60" s="1"/>
      <c r="R60" s="1"/>
    </row>
    <row r="61" spans="1:18" ht="15">
      <c r="A61" s="1"/>
      <c r="B61" s="54" t="s">
        <v>109</v>
      </c>
      <c r="C61" s="212"/>
      <c r="D61" s="213"/>
      <c r="E61" s="214"/>
      <c r="F61" s="58" t="s">
        <v>125</v>
      </c>
      <c r="G61" s="215"/>
      <c r="H61" s="216"/>
      <c r="I61" s="217"/>
      <c r="J61" s="61" t="s">
        <v>105</v>
      </c>
      <c r="K61" s="216"/>
      <c r="L61" s="216"/>
      <c r="O61" s="1"/>
      <c r="P61" s="1"/>
      <c r="Q61" s="1"/>
      <c r="R61" s="1"/>
    </row>
    <row r="62" spans="1:18" ht="15">
      <c r="A62" s="1"/>
      <c r="B62" s="165" t="s">
        <v>111</v>
      </c>
      <c r="C62" s="165"/>
      <c r="D62" s="165"/>
      <c r="E62" s="165"/>
      <c r="F62" s="165"/>
      <c r="G62" s="62"/>
      <c r="H62" s="62"/>
      <c r="I62" s="62"/>
      <c r="J62" s="62"/>
      <c r="K62" s="62"/>
      <c r="L62" s="62"/>
      <c r="M62" s="63"/>
      <c r="N62" s="63"/>
      <c r="O62" s="63"/>
      <c r="P62" s="63"/>
      <c r="Q62" s="1"/>
      <c r="R62" s="1"/>
    </row>
    <row r="63" spans="1:18" ht="15">
      <c r="A63" s="1"/>
      <c r="B63" s="16" t="s">
        <v>108</v>
      </c>
      <c r="C63" s="178"/>
      <c r="D63" s="179"/>
      <c r="E63" s="180"/>
      <c r="F63" s="16" t="s">
        <v>110</v>
      </c>
      <c r="G63" s="181"/>
      <c r="H63" s="181"/>
      <c r="I63" s="181"/>
      <c r="J63" s="16" t="s">
        <v>117</v>
      </c>
      <c r="K63" s="182"/>
      <c r="L63" s="183"/>
      <c r="O63" s="55" t="s">
        <v>109</v>
      </c>
      <c r="P63" s="94"/>
      <c r="Q63" s="1"/>
      <c r="R63" s="1"/>
    </row>
    <row r="64" spans="1:18" ht="15">
      <c r="A64" s="1"/>
      <c r="B64" s="165" t="s">
        <v>112</v>
      </c>
      <c r="C64" s="165"/>
      <c r="D64" s="165"/>
      <c r="E64" s="165"/>
      <c r="F64" s="165"/>
      <c r="G64" s="165"/>
      <c r="H64" s="165"/>
      <c r="I64" s="165"/>
      <c r="J64" s="165"/>
      <c r="K64" s="165"/>
      <c r="L64" s="165"/>
      <c r="O64" s="65"/>
      <c r="P64" s="64"/>
      <c r="Q64" s="1"/>
      <c r="R64" s="1"/>
    </row>
    <row r="65" spans="1:18" ht="15">
      <c r="A65" s="1"/>
      <c r="B65" s="55" t="s">
        <v>108</v>
      </c>
      <c r="C65" s="178"/>
      <c r="D65" s="179"/>
      <c r="E65" s="180"/>
      <c r="F65" s="16" t="s">
        <v>110</v>
      </c>
      <c r="G65" s="181"/>
      <c r="H65" s="181"/>
      <c r="I65" s="181"/>
      <c r="J65" s="16" t="s">
        <v>117</v>
      </c>
      <c r="K65" s="182"/>
      <c r="L65" s="183"/>
      <c r="O65" s="55" t="s">
        <v>109</v>
      </c>
      <c r="P65" s="94"/>
      <c r="Q65" s="1"/>
      <c r="R65" s="1"/>
    </row>
    <row r="66" spans="1:18" ht="15.75" thickBot="1">
      <c r="A66" s="1"/>
      <c r="B66" s="184" t="s">
        <v>120</v>
      </c>
      <c r="C66" s="184"/>
      <c r="D66" s="184"/>
      <c r="E66" s="184"/>
      <c r="F66" s="184"/>
      <c r="G66" s="184"/>
      <c r="H66" s="184"/>
      <c r="I66" s="184"/>
      <c r="J66" s="184"/>
      <c r="K66" s="184"/>
      <c r="L66" s="184"/>
      <c r="O66" s="185" t="s">
        <v>157</v>
      </c>
      <c r="P66" s="186"/>
      <c r="Q66" s="1"/>
      <c r="R66" s="1"/>
    </row>
    <row r="67" spans="1:18" ht="15.75" thickBot="1">
      <c r="A67" s="11"/>
      <c r="B67" s="12" t="s">
        <v>113</v>
      </c>
      <c r="C67" s="189" t="s">
        <v>114</v>
      </c>
      <c r="D67" s="190"/>
      <c r="E67" s="189" t="s">
        <v>115</v>
      </c>
      <c r="F67" s="190"/>
      <c r="G67" s="189" t="s">
        <v>50</v>
      </c>
      <c r="H67" s="190"/>
      <c r="I67" s="189" t="s">
        <v>156</v>
      </c>
      <c r="J67" s="190"/>
      <c r="K67" s="51" t="s">
        <v>118</v>
      </c>
      <c r="L67" s="51" t="s">
        <v>116</v>
      </c>
      <c r="M67" s="10" t="s">
        <v>11</v>
      </c>
      <c r="N67" s="13"/>
      <c r="O67" s="187"/>
      <c r="P67" s="188"/>
      <c r="Q67" s="11"/>
      <c r="R67" s="1"/>
    </row>
    <row r="68" spans="1:18" ht="15">
      <c r="A68" s="14">
        <v>1</v>
      </c>
      <c r="B68" s="15"/>
      <c r="C68" s="173"/>
      <c r="D68" s="174"/>
      <c r="E68" s="173"/>
      <c r="F68" s="174"/>
      <c r="G68" s="173"/>
      <c r="H68" s="174"/>
      <c r="I68" s="175"/>
      <c r="J68" s="176"/>
      <c r="K68" s="95"/>
      <c r="L68" s="96"/>
      <c r="M68" s="97" t="s">
        <v>13</v>
      </c>
      <c r="N68" s="98" t="s">
        <v>11</v>
      </c>
      <c r="O68" s="175" t="s">
        <v>11</v>
      </c>
      <c r="P68" s="177"/>
      <c r="Q68" s="1"/>
      <c r="R68" s="1" t="s">
        <v>11</v>
      </c>
    </row>
    <row r="69" spans="1:18" ht="15">
      <c r="A69" s="14">
        <f>A68+1</f>
        <v>2</v>
      </c>
      <c r="B69" s="17"/>
      <c r="C69" s="156"/>
      <c r="D69" s="157"/>
      <c r="E69" s="156"/>
      <c r="F69" s="157"/>
      <c r="G69" s="156"/>
      <c r="H69" s="157"/>
      <c r="I69" s="158"/>
      <c r="J69" s="159"/>
      <c r="K69" s="95"/>
      <c r="L69" s="99"/>
      <c r="M69" s="97" t="s">
        <v>14</v>
      </c>
      <c r="N69" s="98" t="s">
        <v>13</v>
      </c>
      <c r="O69" s="156"/>
      <c r="P69" s="157"/>
      <c r="Q69" s="1"/>
      <c r="R69" s="1" t="s">
        <v>13</v>
      </c>
    </row>
    <row r="70" spans="1:18" ht="15">
      <c r="A70" s="14">
        <f aca="true" t="shared" si="0" ref="A70:A82">A69+1</f>
        <v>3</v>
      </c>
      <c r="B70" s="17"/>
      <c r="C70" s="156"/>
      <c r="D70" s="157"/>
      <c r="E70" s="156"/>
      <c r="F70" s="157"/>
      <c r="G70" s="156"/>
      <c r="H70" s="157"/>
      <c r="I70" s="158"/>
      <c r="J70" s="159"/>
      <c r="K70" s="99"/>
      <c r="L70" s="99"/>
      <c r="M70" s="97" t="s">
        <v>57</v>
      </c>
      <c r="N70" s="98" t="s">
        <v>14</v>
      </c>
      <c r="O70" s="156"/>
      <c r="P70" s="157"/>
      <c r="Q70" s="1"/>
      <c r="R70" s="1" t="s">
        <v>14</v>
      </c>
    </row>
    <row r="71" spans="1:18" ht="15">
      <c r="A71" s="14">
        <f t="shared" si="0"/>
        <v>4</v>
      </c>
      <c r="B71" s="17"/>
      <c r="C71" s="156"/>
      <c r="D71" s="157"/>
      <c r="E71" s="156"/>
      <c r="F71" s="157"/>
      <c r="G71" s="156"/>
      <c r="H71" s="157"/>
      <c r="I71" s="158"/>
      <c r="J71" s="159"/>
      <c r="K71" s="99"/>
      <c r="L71" s="99"/>
      <c r="M71" s="97" t="s">
        <v>16</v>
      </c>
      <c r="N71" s="98" t="s">
        <v>15</v>
      </c>
      <c r="O71" s="156"/>
      <c r="P71" s="157"/>
      <c r="Q71" s="1"/>
      <c r="R71" s="1" t="s">
        <v>15</v>
      </c>
    </row>
    <row r="72" spans="1:18" ht="15">
      <c r="A72" s="14">
        <f t="shared" si="0"/>
        <v>5</v>
      </c>
      <c r="B72" s="17"/>
      <c r="C72" s="156"/>
      <c r="D72" s="157"/>
      <c r="E72" s="156"/>
      <c r="F72" s="157"/>
      <c r="G72" s="156"/>
      <c r="H72" s="157"/>
      <c r="I72" s="158"/>
      <c r="J72" s="159"/>
      <c r="K72" s="95"/>
      <c r="L72" s="96"/>
      <c r="M72" s="97" t="s">
        <v>17</v>
      </c>
      <c r="N72" s="98" t="s">
        <v>16</v>
      </c>
      <c r="O72" s="156" t="s">
        <v>11</v>
      </c>
      <c r="P72" s="157"/>
      <c r="Q72" s="1"/>
      <c r="R72" s="1" t="s">
        <v>16</v>
      </c>
    </row>
    <row r="73" spans="1:18" ht="15">
      <c r="A73" s="14">
        <f t="shared" si="0"/>
        <v>6</v>
      </c>
      <c r="B73" s="17"/>
      <c r="C73" s="156"/>
      <c r="D73" s="157"/>
      <c r="E73" s="156"/>
      <c r="F73" s="157"/>
      <c r="G73" s="156"/>
      <c r="H73" s="157"/>
      <c r="I73" s="158"/>
      <c r="J73" s="159"/>
      <c r="K73" s="95"/>
      <c r="L73" s="99"/>
      <c r="M73" s="97" t="s">
        <v>18</v>
      </c>
      <c r="N73" s="98" t="s">
        <v>17</v>
      </c>
      <c r="O73" s="156"/>
      <c r="P73" s="157"/>
      <c r="Q73" s="1"/>
      <c r="R73" s="1" t="s">
        <v>17</v>
      </c>
    </row>
    <row r="74" spans="1:18" ht="15">
      <c r="A74" s="14">
        <f t="shared" si="0"/>
        <v>7</v>
      </c>
      <c r="B74" s="17"/>
      <c r="C74" s="156"/>
      <c r="D74" s="157"/>
      <c r="E74" s="156"/>
      <c r="F74" s="157"/>
      <c r="G74" s="156"/>
      <c r="H74" s="157"/>
      <c r="I74" s="158"/>
      <c r="J74" s="159"/>
      <c r="K74" s="95"/>
      <c r="L74" s="99"/>
      <c r="M74" s="100"/>
      <c r="N74" s="98" t="s">
        <v>18</v>
      </c>
      <c r="O74" s="160"/>
      <c r="P74" s="161"/>
      <c r="Q74" s="1"/>
      <c r="R74" s="1" t="s">
        <v>73</v>
      </c>
    </row>
    <row r="75" spans="1:18" ht="15">
      <c r="A75" s="14">
        <f t="shared" si="0"/>
        <v>8</v>
      </c>
      <c r="B75" s="17"/>
      <c r="C75" s="156"/>
      <c r="D75" s="157"/>
      <c r="E75" s="156"/>
      <c r="F75" s="157"/>
      <c r="G75" s="156"/>
      <c r="H75" s="157"/>
      <c r="I75" s="158"/>
      <c r="J75" s="159"/>
      <c r="K75" s="95"/>
      <c r="L75" s="99"/>
      <c r="M75" s="100"/>
      <c r="N75" s="100"/>
      <c r="O75" s="160"/>
      <c r="P75" s="161"/>
      <c r="Q75" s="1"/>
      <c r="R75" s="1"/>
    </row>
    <row r="76" spans="1:18" ht="15">
      <c r="A76" s="14">
        <f t="shared" si="0"/>
        <v>9</v>
      </c>
      <c r="B76" s="17"/>
      <c r="C76" s="156"/>
      <c r="D76" s="157"/>
      <c r="E76" s="156"/>
      <c r="F76" s="157"/>
      <c r="G76" s="156"/>
      <c r="H76" s="157"/>
      <c r="I76" s="158"/>
      <c r="J76" s="159"/>
      <c r="K76" s="95"/>
      <c r="L76" s="99"/>
      <c r="M76" s="100"/>
      <c r="N76" s="100"/>
      <c r="O76" s="160"/>
      <c r="P76" s="161"/>
      <c r="Q76" s="1"/>
      <c r="R76" s="1"/>
    </row>
    <row r="77" spans="1:18" ht="15">
      <c r="A77" s="14">
        <f t="shared" si="0"/>
        <v>10</v>
      </c>
      <c r="B77" s="17"/>
      <c r="C77" s="156"/>
      <c r="D77" s="157"/>
      <c r="E77" s="156"/>
      <c r="F77" s="157"/>
      <c r="G77" s="156"/>
      <c r="H77" s="157"/>
      <c r="I77" s="158"/>
      <c r="J77" s="159"/>
      <c r="K77" s="95"/>
      <c r="L77" s="99"/>
      <c r="M77" s="100"/>
      <c r="N77" s="100"/>
      <c r="O77" s="160"/>
      <c r="P77" s="161"/>
      <c r="Q77" s="1"/>
      <c r="R77" s="1"/>
    </row>
    <row r="78" spans="1:18" ht="15">
      <c r="A78" s="14">
        <f t="shared" si="0"/>
        <v>11</v>
      </c>
      <c r="B78" s="17"/>
      <c r="C78" s="156"/>
      <c r="D78" s="157"/>
      <c r="E78" s="156"/>
      <c r="F78" s="157"/>
      <c r="G78" s="156"/>
      <c r="H78" s="157"/>
      <c r="I78" s="158"/>
      <c r="J78" s="159"/>
      <c r="K78" s="95"/>
      <c r="L78" s="99"/>
      <c r="M78" s="100"/>
      <c r="N78" s="100"/>
      <c r="O78" s="160"/>
      <c r="P78" s="161"/>
      <c r="Q78" s="1"/>
      <c r="R78" s="1"/>
    </row>
    <row r="79" spans="1:18" ht="15">
      <c r="A79" s="14">
        <f t="shared" si="0"/>
        <v>12</v>
      </c>
      <c r="B79" s="17"/>
      <c r="C79" s="156"/>
      <c r="D79" s="157"/>
      <c r="E79" s="156"/>
      <c r="F79" s="157"/>
      <c r="G79" s="156"/>
      <c r="H79" s="157"/>
      <c r="I79" s="158"/>
      <c r="J79" s="159"/>
      <c r="K79" s="99"/>
      <c r="L79" s="99"/>
      <c r="M79" s="100"/>
      <c r="N79" s="100"/>
      <c r="O79" s="160"/>
      <c r="P79" s="161"/>
      <c r="Q79" s="1"/>
      <c r="R79" s="1"/>
    </row>
    <row r="80" spans="1:18" ht="15">
      <c r="A80" s="14">
        <f t="shared" si="0"/>
        <v>13</v>
      </c>
      <c r="B80" s="17"/>
      <c r="C80" s="156"/>
      <c r="D80" s="157"/>
      <c r="E80" s="156"/>
      <c r="F80" s="157"/>
      <c r="G80" s="156"/>
      <c r="H80" s="157"/>
      <c r="I80" s="158"/>
      <c r="J80" s="159"/>
      <c r="K80" s="99"/>
      <c r="L80" s="99"/>
      <c r="M80" s="100"/>
      <c r="N80" s="100"/>
      <c r="O80" s="160"/>
      <c r="P80" s="161"/>
      <c r="Q80" s="1"/>
      <c r="R80" s="1"/>
    </row>
    <row r="81" spans="1:18" ht="15">
      <c r="A81" s="14">
        <f t="shared" si="0"/>
        <v>14</v>
      </c>
      <c r="B81" s="17"/>
      <c r="C81" s="156"/>
      <c r="D81" s="157"/>
      <c r="E81" s="156"/>
      <c r="F81" s="157"/>
      <c r="G81" s="156"/>
      <c r="H81" s="157"/>
      <c r="I81" s="158"/>
      <c r="J81" s="159"/>
      <c r="K81" s="99"/>
      <c r="L81" s="99"/>
      <c r="M81" s="100"/>
      <c r="N81" s="100"/>
      <c r="O81" s="160"/>
      <c r="P81" s="161"/>
      <c r="Q81" s="1"/>
      <c r="R81" s="1"/>
    </row>
    <row r="82" spans="1:18" ht="15.75" thickBot="1">
      <c r="A82" s="14">
        <f t="shared" si="0"/>
        <v>15</v>
      </c>
      <c r="B82" s="18"/>
      <c r="C82" s="167"/>
      <c r="D82" s="168"/>
      <c r="E82" s="167"/>
      <c r="F82" s="168"/>
      <c r="G82" s="167"/>
      <c r="H82" s="168"/>
      <c r="I82" s="169"/>
      <c r="J82" s="170"/>
      <c r="K82" s="111"/>
      <c r="L82" s="111"/>
      <c r="M82" s="100"/>
      <c r="N82" s="100"/>
      <c r="O82" s="171"/>
      <c r="P82" s="172"/>
      <c r="Q82" s="1"/>
      <c r="R82" s="1"/>
    </row>
    <row r="83" spans="1:18" ht="15.75" thickBot="1">
      <c r="A83" s="1"/>
      <c r="B83" s="20"/>
      <c r="C83" s="20"/>
      <c r="D83" s="20"/>
      <c r="E83" s="20"/>
      <c r="F83" s="20"/>
      <c r="G83" s="20"/>
      <c r="H83" s="20"/>
      <c r="I83" s="20"/>
      <c r="J83" s="20"/>
      <c r="K83" s="20"/>
      <c r="L83" s="20"/>
      <c r="M83" s="21"/>
      <c r="N83" s="21"/>
      <c r="O83" s="20"/>
      <c r="P83" s="20"/>
      <c r="Q83" s="1"/>
      <c r="R83" s="1"/>
    </row>
    <row r="84" spans="1:18" ht="15" customHeight="1" thickBot="1">
      <c r="A84" s="1"/>
      <c r="B84" s="162" t="s">
        <v>158</v>
      </c>
      <c r="C84" s="163"/>
      <c r="D84" s="163"/>
      <c r="E84" s="163"/>
      <c r="F84" s="163"/>
      <c r="G84" s="163"/>
      <c r="H84" s="163"/>
      <c r="I84" s="163"/>
      <c r="J84" s="163"/>
      <c r="K84" s="163"/>
      <c r="L84" s="163"/>
      <c r="M84" s="163"/>
      <c r="N84" s="163"/>
      <c r="O84" s="163"/>
      <c r="P84" s="164"/>
      <c r="Q84" s="1"/>
      <c r="R84" s="1"/>
    </row>
    <row r="85" spans="1:18" ht="15.75" thickBot="1">
      <c r="A85" s="1"/>
      <c r="B85" s="89"/>
      <c r="C85" s="89"/>
      <c r="D85" s="89"/>
      <c r="E85" s="89"/>
      <c r="F85" s="89"/>
      <c r="G85" s="89"/>
      <c r="H85" s="20"/>
      <c r="I85" s="20"/>
      <c r="J85" s="20"/>
      <c r="K85" s="20"/>
      <c r="L85" s="20"/>
      <c r="M85" s="21"/>
      <c r="N85" s="21"/>
      <c r="O85" s="20"/>
      <c r="P85" s="20"/>
      <c r="Q85" s="1"/>
      <c r="R85" s="1"/>
    </row>
    <row r="86" spans="2:16" ht="33" customHeight="1" thickBot="1">
      <c r="B86" s="162" t="s">
        <v>121</v>
      </c>
      <c r="C86" s="163"/>
      <c r="D86" s="163"/>
      <c r="E86" s="163"/>
      <c r="F86" s="163"/>
      <c r="G86" s="163"/>
      <c r="H86" s="163"/>
      <c r="I86" s="163"/>
      <c r="J86" s="163"/>
      <c r="K86" s="163"/>
      <c r="L86" s="163"/>
      <c r="M86" s="163"/>
      <c r="N86" s="163"/>
      <c r="O86" s="163"/>
      <c r="P86" s="164"/>
    </row>
    <row r="87" spans="2:7" ht="15">
      <c r="B87" s="70"/>
      <c r="C87" s="70"/>
      <c r="D87" s="70"/>
      <c r="E87" s="70"/>
      <c r="F87" s="70"/>
      <c r="G87" s="70"/>
    </row>
    <row r="88" spans="2:7" ht="15">
      <c r="B88" s="82" t="s">
        <v>122</v>
      </c>
      <c r="C88" s="82"/>
      <c r="D88" s="82"/>
      <c r="E88" s="71"/>
      <c r="F88" s="71"/>
      <c r="G88" s="70"/>
    </row>
    <row r="89" spans="2:7" ht="15">
      <c r="B89" s="83"/>
      <c r="C89" s="83"/>
      <c r="D89" s="83"/>
      <c r="E89" s="70"/>
      <c r="F89" s="70"/>
      <c r="G89" s="70"/>
    </row>
    <row r="90" spans="2:7" ht="15">
      <c r="B90" s="83" t="s">
        <v>159</v>
      </c>
      <c r="C90" s="83"/>
      <c r="D90" s="83"/>
      <c r="E90" s="70"/>
      <c r="F90" s="70"/>
      <c r="G90" s="70"/>
    </row>
    <row r="91" spans="2:7" ht="15">
      <c r="B91" s="80" t="s">
        <v>123</v>
      </c>
      <c r="C91" s="83"/>
      <c r="D91" s="83"/>
      <c r="E91" s="70"/>
      <c r="F91" s="70"/>
      <c r="G91" s="70"/>
    </row>
    <row r="92" spans="2:7" ht="15">
      <c r="B92" s="80" t="s">
        <v>124</v>
      </c>
      <c r="C92" s="83"/>
      <c r="D92" s="83"/>
      <c r="E92" s="70"/>
      <c r="F92" s="70"/>
      <c r="G92" s="70"/>
    </row>
  </sheetData>
  <sheetProtection/>
  <mergeCells count="168">
    <mergeCell ref="I8:I9"/>
    <mergeCell ref="B20:I20"/>
    <mergeCell ref="B21:B22"/>
    <mergeCell ref="K21:K22"/>
    <mergeCell ref="L21:L22"/>
    <mergeCell ref="J35:K35"/>
    <mergeCell ref="B25:B26"/>
    <mergeCell ref="C25:J25"/>
    <mergeCell ref="K25:K26"/>
    <mergeCell ref="L25:L26"/>
    <mergeCell ref="D1:L2"/>
    <mergeCell ref="C7:E7"/>
    <mergeCell ref="F7:I7"/>
    <mergeCell ref="B8:B9"/>
    <mergeCell ref="C8:C9"/>
    <mergeCell ref="D8:D9"/>
    <mergeCell ref="E8:E9"/>
    <mergeCell ref="F8:F9"/>
    <mergeCell ref="G8:G9"/>
    <mergeCell ref="H8:H9"/>
    <mergeCell ref="O25:O26"/>
    <mergeCell ref="P25:P26"/>
    <mergeCell ref="C26:J26"/>
    <mergeCell ref="O21:O22"/>
    <mergeCell ref="P21:P22"/>
    <mergeCell ref="C22:J22"/>
    <mergeCell ref="B23:B24"/>
    <mergeCell ref="C23:J23"/>
    <mergeCell ref="K23:K24"/>
    <mergeCell ref="L23:L24"/>
    <mergeCell ref="O23:O24"/>
    <mergeCell ref="P23:P24"/>
    <mergeCell ref="C24:J24"/>
    <mergeCell ref="B29:B30"/>
    <mergeCell ref="C29:J29"/>
    <mergeCell ref="K29:K30"/>
    <mergeCell ref="L29:L30"/>
    <mergeCell ref="O29:O30"/>
    <mergeCell ref="P29:P30"/>
    <mergeCell ref="C30:J30"/>
    <mergeCell ref="B27:B28"/>
    <mergeCell ref="C27:J27"/>
    <mergeCell ref="K27:K28"/>
    <mergeCell ref="L27:L28"/>
    <mergeCell ref="O27:O28"/>
    <mergeCell ref="P27:P28"/>
    <mergeCell ref="C28:J28"/>
    <mergeCell ref="B33:B34"/>
    <mergeCell ref="C33:J33"/>
    <mergeCell ref="K33:K34"/>
    <mergeCell ref="L33:L34"/>
    <mergeCell ref="O33:O34"/>
    <mergeCell ref="P33:P34"/>
    <mergeCell ref="C34:J34"/>
    <mergeCell ref="B31:B32"/>
    <mergeCell ref="C31:J31"/>
    <mergeCell ref="K31:K32"/>
    <mergeCell ref="L31:L32"/>
    <mergeCell ref="O31:O32"/>
    <mergeCell ref="P31:P32"/>
    <mergeCell ref="C32:J32"/>
    <mergeCell ref="C60:E60"/>
    <mergeCell ref="G60:I60"/>
    <mergeCell ref="K60:L60"/>
    <mergeCell ref="C61:E61"/>
    <mergeCell ref="G61:I61"/>
    <mergeCell ref="K61:L61"/>
    <mergeCell ref="B35:C35"/>
    <mergeCell ref="B39:O40"/>
    <mergeCell ref="B42:L42"/>
    <mergeCell ref="B58:P58"/>
    <mergeCell ref="C59:E59"/>
    <mergeCell ref="G59:I59"/>
    <mergeCell ref="K59:L59"/>
    <mergeCell ref="B48:E48"/>
    <mergeCell ref="B66:L66"/>
    <mergeCell ref="O66:P67"/>
    <mergeCell ref="C67:D67"/>
    <mergeCell ref="E67:F67"/>
    <mergeCell ref="G67:H67"/>
    <mergeCell ref="I67:J67"/>
    <mergeCell ref="C63:E63"/>
    <mergeCell ref="G63:I63"/>
    <mergeCell ref="K63:L63"/>
    <mergeCell ref="B64:L64"/>
    <mergeCell ref="C65:E65"/>
    <mergeCell ref="G65:I65"/>
    <mergeCell ref="K65:L65"/>
    <mergeCell ref="C68:D68"/>
    <mergeCell ref="E68:F68"/>
    <mergeCell ref="G68:H68"/>
    <mergeCell ref="I68:J68"/>
    <mergeCell ref="O68:P68"/>
    <mergeCell ref="C69:D69"/>
    <mergeCell ref="E69:F69"/>
    <mergeCell ref="G69:H69"/>
    <mergeCell ref="I69:J69"/>
    <mergeCell ref="O69:P69"/>
    <mergeCell ref="C70:D70"/>
    <mergeCell ref="E70:F70"/>
    <mergeCell ref="G70:H70"/>
    <mergeCell ref="I70:J70"/>
    <mergeCell ref="O70:P70"/>
    <mergeCell ref="C71:D71"/>
    <mergeCell ref="E71:F71"/>
    <mergeCell ref="G71:H71"/>
    <mergeCell ref="I71:J71"/>
    <mergeCell ref="O71:P71"/>
    <mergeCell ref="C72:D72"/>
    <mergeCell ref="E72:F72"/>
    <mergeCell ref="G72:H72"/>
    <mergeCell ref="I72:J72"/>
    <mergeCell ref="O72:P72"/>
    <mergeCell ref="C73:D73"/>
    <mergeCell ref="E73:F73"/>
    <mergeCell ref="G73:H73"/>
    <mergeCell ref="I73:J73"/>
    <mergeCell ref="O73:P73"/>
    <mergeCell ref="C74:D74"/>
    <mergeCell ref="E74:F74"/>
    <mergeCell ref="G74:H74"/>
    <mergeCell ref="I74:J74"/>
    <mergeCell ref="O74:P74"/>
    <mergeCell ref="C75:D75"/>
    <mergeCell ref="E75:F75"/>
    <mergeCell ref="G75:H75"/>
    <mergeCell ref="I75:J75"/>
    <mergeCell ref="O75:P75"/>
    <mergeCell ref="E79:F79"/>
    <mergeCell ref="G79:H79"/>
    <mergeCell ref="I79:J79"/>
    <mergeCell ref="O79:P79"/>
    <mergeCell ref="C76:D76"/>
    <mergeCell ref="E76:F76"/>
    <mergeCell ref="G76:H76"/>
    <mergeCell ref="I76:J76"/>
    <mergeCell ref="O76:P76"/>
    <mergeCell ref="C77:D77"/>
    <mergeCell ref="E77:F77"/>
    <mergeCell ref="G77:H77"/>
    <mergeCell ref="I77:J77"/>
    <mergeCell ref="O77:P77"/>
    <mergeCell ref="B84:P84"/>
    <mergeCell ref="G80:H80"/>
    <mergeCell ref="I80:J80"/>
    <mergeCell ref="O80:P80"/>
    <mergeCell ref="C81:D81"/>
    <mergeCell ref="E81:F81"/>
    <mergeCell ref="B86:P86"/>
    <mergeCell ref="B62:F62"/>
    <mergeCell ref="B37:O37"/>
    <mergeCell ref="C82:D82"/>
    <mergeCell ref="E82:F82"/>
    <mergeCell ref="G82:H82"/>
    <mergeCell ref="I82:J82"/>
    <mergeCell ref="O82:P82"/>
    <mergeCell ref="C80:D80"/>
    <mergeCell ref="E80:F80"/>
    <mergeCell ref="B4:P4"/>
    <mergeCell ref="G81:H81"/>
    <mergeCell ref="I81:J81"/>
    <mergeCell ref="O81:P81"/>
    <mergeCell ref="C78:D78"/>
    <mergeCell ref="E78:F78"/>
    <mergeCell ref="G78:H78"/>
    <mergeCell ref="I78:J78"/>
    <mergeCell ref="O78:P78"/>
    <mergeCell ref="C79:D79"/>
  </mergeCells>
  <dataValidations count="1">
    <dataValidation type="list" allowBlank="1" showInputMessage="1" showErrorMessage="1" sqref="O68:P82">
      <formula1>$R$68:$R$74</formula1>
    </dataValidation>
  </dataValidations>
  <hyperlinks>
    <hyperlink ref="B91" r:id="rId1" display="info@chile-digital.com"/>
    <hyperlink ref="B92" r:id="rId2" display="http://congreso.chile-digital.com"/>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1:U123"/>
  <sheetViews>
    <sheetView zoomScale="90" zoomScaleNormal="90" zoomScalePageLayoutView="0" workbookViewId="0" topLeftCell="A13">
      <selection activeCell="G13" sqref="G13"/>
    </sheetView>
  </sheetViews>
  <sheetFormatPr defaultColWidth="11.421875" defaultRowHeight="15"/>
  <cols>
    <col min="1" max="1" width="4.7109375" style="0" customWidth="1"/>
    <col min="2" max="2" width="21.421875" style="0" customWidth="1"/>
    <col min="3" max="3" width="13.7109375" style="0" customWidth="1"/>
    <col min="4" max="4" width="14.8515625" style="0" customWidth="1"/>
    <col min="5" max="5" width="12.8515625" style="0" customWidth="1"/>
    <col min="6" max="6" width="15.00390625" style="0" customWidth="1"/>
    <col min="7" max="7" width="13.7109375" style="0" customWidth="1"/>
    <col min="8" max="8" width="12.421875" style="0" customWidth="1"/>
    <col min="9" max="9" width="11.421875" style="0" customWidth="1"/>
    <col min="10" max="10" width="17.421875" style="0" customWidth="1"/>
    <col min="11" max="11" width="17.8515625" style="0" customWidth="1"/>
    <col min="12" max="12" width="18.8515625" style="0" customWidth="1"/>
    <col min="13" max="14" width="0" style="0" hidden="1" customWidth="1"/>
    <col min="15" max="15" width="18.140625" style="0" customWidth="1"/>
    <col min="16" max="16" width="15.7109375" style="0" customWidth="1"/>
    <col min="18" max="18" width="19.421875" style="1" hidden="1" customWidth="1"/>
  </cols>
  <sheetData>
    <row r="1" spans="2:19" ht="20.25" customHeight="1">
      <c r="B1" s="1"/>
      <c r="C1" s="1"/>
      <c r="D1" s="145" t="s">
        <v>174</v>
      </c>
      <c r="E1" s="262" t="s">
        <v>176</v>
      </c>
      <c r="F1" s="262"/>
      <c r="G1" s="262"/>
      <c r="H1" s="262"/>
      <c r="I1" s="262"/>
      <c r="J1" s="262"/>
      <c r="K1" s="262"/>
      <c r="L1" s="262"/>
      <c r="O1" s="1"/>
      <c r="P1" s="1"/>
      <c r="Q1" s="1"/>
      <c r="S1" s="1"/>
    </row>
    <row r="2" spans="2:19" ht="24.75" customHeight="1">
      <c r="B2" s="1"/>
      <c r="C2" s="1"/>
      <c r="D2" s="145"/>
      <c r="E2" s="238" t="s">
        <v>173</v>
      </c>
      <c r="F2" s="238"/>
      <c r="G2" s="238"/>
      <c r="H2" s="238"/>
      <c r="I2" s="238"/>
      <c r="J2" s="238"/>
      <c r="K2" s="238"/>
      <c r="L2" s="238"/>
      <c r="O2" s="1" t="s">
        <v>175</v>
      </c>
      <c r="P2" s="1"/>
      <c r="Q2" s="1"/>
      <c r="S2" s="1"/>
    </row>
    <row r="3" spans="2:19" ht="27.75" customHeight="1" thickBot="1">
      <c r="B3" s="2"/>
      <c r="C3" s="1"/>
      <c r="D3" s="3"/>
      <c r="F3" s="3"/>
      <c r="G3" s="3"/>
      <c r="H3" s="3"/>
      <c r="I3" s="3"/>
      <c r="J3" s="3"/>
      <c r="K3" s="3"/>
      <c r="L3" s="3"/>
      <c r="O3" s="1"/>
      <c r="P3" s="1"/>
      <c r="Q3" s="1"/>
      <c r="S3" s="1"/>
    </row>
    <row r="4" spans="1:19" ht="31.5" customHeight="1" thickBot="1">
      <c r="A4" s="39"/>
      <c r="B4" s="276" t="s">
        <v>133</v>
      </c>
      <c r="C4" s="277"/>
      <c r="D4" s="277"/>
      <c r="E4" s="277"/>
      <c r="F4" s="277"/>
      <c r="G4" s="277"/>
      <c r="H4" s="277"/>
      <c r="I4" s="277"/>
      <c r="J4" s="277"/>
      <c r="K4" s="277"/>
      <c r="L4" s="277"/>
      <c r="M4" s="277"/>
      <c r="N4" s="277"/>
      <c r="O4" s="277"/>
      <c r="P4" s="278"/>
      <c r="Q4" s="1"/>
      <c r="S4" s="1"/>
    </row>
    <row r="5" spans="2:19" ht="15">
      <c r="B5" s="1"/>
      <c r="C5" s="1"/>
      <c r="D5" s="1"/>
      <c r="E5" s="1"/>
      <c r="F5" s="1"/>
      <c r="G5" s="1"/>
      <c r="H5" s="1"/>
      <c r="I5" s="1"/>
      <c r="J5" s="1"/>
      <c r="K5" s="1"/>
      <c r="L5" s="1"/>
      <c r="O5" s="1"/>
      <c r="P5" s="1"/>
      <c r="Q5" s="1"/>
      <c r="S5" s="1"/>
    </row>
    <row r="6" spans="2:19" ht="15.75" thickBot="1">
      <c r="B6" s="19" t="s">
        <v>0</v>
      </c>
      <c r="C6" s="20"/>
      <c r="D6" s="20"/>
      <c r="E6" s="20"/>
      <c r="F6" s="20"/>
      <c r="G6" s="20"/>
      <c r="H6" s="20"/>
      <c r="I6" s="20"/>
      <c r="J6" s="20"/>
      <c r="K6" s="20"/>
      <c r="L6" s="20"/>
      <c r="M6" s="21"/>
      <c r="N6" s="21"/>
      <c r="O6" s="20"/>
      <c r="P6" s="20"/>
      <c r="Q6" s="1"/>
      <c r="S6" s="1"/>
    </row>
    <row r="7" spans="2:19" ht="15.75" thickBot="1">
      <c r="B7" s="22"/>
      <c r="C7" s="239" t="s">
        <v>1</v>
      </c>
      <c r="D7" s="240"/>
      <c r="E7" s="241"/>
      <c r="F7" s="242" t="s">
        <v>2</v>
      </c>
      <c r="G7" s="243"/>
      <c r="H7" s="243"/>
      <c r="I7" s="244"/>
      <c r="J7" s="23"/>
      <c r="K7" s="23"/>
      <c r="L7" s="23"/>
      <c r="M7" s="21"/>
      <c r="N7" s="21"/>
      <c r="O7" s="20"/>
      <c r="P7" s="20"/>
      <c r="Q7" s="1"/>
      <c r="S7" s="1"/>
    </row>
    <row r="8" spans="2:19" ht="15">
      <c r="B8" s="284" t="s">
        <v>3</v>
      </c>
      <c r="C8" s="247" t="s">
        <v>4</v>
      </c>
      <c r="D8" s="249" t="s">
        <v>5</v>
      </c>
      <c r="E8" s="251" t="s">
        <v>6</v>
      </c>
      <c r="F8" s="253" t="s">
        <v>4</v>
      </c>
      <c r="G8" s="274" t="s">
        <v>7</v>
      </c>
      <c r="H8" s="274" t="s">
        <v>8</v>
      </c>
      <c r="I8" s="279" t="s">
        <v>6</v>
      </c>
      <c r="J8" s="76" t="s">
        <v>59</v>
      </c>
      <c r="K8" s="72" t="s">
        <v>60</v>
      </c>
      <c r="L8" s="74" t="s">
        <v>62</v>
      </c>
      <c r="M8" s="21"/>
      <c r="N8" s="21"/>
      <c r="O8" s="75" t="s">
        <v>63</v>
      </c>
      <c r="P8" s="24" t="s">
        <v>9</v>
      </c>
      <c r="Q8" s="1"/>
      <c r="S8" s="1"/>
    </row>
    <row r="9" spans="2:19" ht="32.25" customHeight="1" thickBot="1">
      <c r="B9" s="285"/>
      <c r="C9" s="248"/>
      <c r="D9" s="250"/>
      <c r="E9" s="252"/>
      <c r="F9" s="254"/>
      <c r="G9" s="275"/>
      <c r="H9" s="275"/>
      <c r="I9" s="280"/>
      <c r="J9" s="73" t="s">
        <v>10</v>
      </c>
      <c r="K9" s="73" t="s">
        <v>130</v>
      </c>
      <c r="L9" s="75" t="s">
        <v>128</v>
      </c>
      <c r="M9" s="21"/>
      <c r="N9" s="21"/>
      <c r="O9" s="75" t="s">
        <v>129</v>
      </c>
      <c r="P9" s="24" t="s">
        <v>61</v>
      </c>
      <c r="Q9" s="1"/>
      <c r="S9" s="1"/>
    </row>
    <row r="10" spans="2:19" ht="15.75" thickBot="1">
      <c r="B10" s="121" t="s">
        <v>11</v>
      </c>
      <c r="C10" s="112" t="s">
        <v>12</v>
      </c>
      <c r="D10" s="113"/>
      <c r="E10" s="114"/>
      <c r="F10" s="115" t="s">
        <v>12</v>
      </c>
      <c r="G10" s="113"/>
      <c r="H10" s="113"/>
      <c r="I10" s="116"/>
      <c r="J10" s="117">
        <v>45000</v>
      </c>
      <c r="K10" s="117">
        <v>50000</v>
      </c>
      <c r="L10" s="117">
        <v>50000</v>
      </c>
      <c r="M10" s="118"/>
      <c r="N10" s="118"/>
      <c r="O10" s="117">
        <v>55000</v>
      </c>
      <c r="P10" s="117">
        <v>65000</v>
      </c>
      <c r="Q10" s="1"/>
      <c r="S10" s="1"/>
    </row>
    <row r="11" spans="2:19" ht="15.75" thickBot="1">
      <c r="B11" s="121" t="s">
        <v>13</v>
      </c>
      <c r="C11" s="112" t="s">
        <v>12</v>
      </c>
      <c r="D11" s="113"/>
      <c r="E11" s="114"/>
      <c r="F11" s="115" t="s">
        <v>12</v>
      </c>
      <c r="G11" s="115" t="s">
        <v>12</v>
      </c>
      <c r="H11" s="113"/>
      <c r="I11" s="116"/>
      <c r="J11" s="117">
        <v>120000</v>
      </c>
      <c r="K11" s="117">
        <v>140000</v>
      </c>
      <c r="L11" s="117">
        <v>150000</v>
      </c>
      <c r="M11" s="118"/>
      <c r="N11" s="118"/>
      <c r="O11" s="117">
        <v>160000</v>
      </c>
      <c r="P11" s="117">
        <v>190000</v>
      </c>
      <c r="Q11" s="1"/>
      <c r="S11" s="1"/>
    </row>
    <row r="12" spans="2:19" ht="15.75" thickBot="1">
      <c r="B12" s="121" t="s">
        <v>14</v>
      </c>
      <c r="C12" s="112" t="s">
        <v>12</v>
      </c>
      <c r="D12" s="113"/>
      <c r="E12" s="114"/>
      <c r="F12" s="115" t="s">
        <v>12</v>
      </c>
      <c r="G12" s="113"/>
      <c r="H12" s="115" t="s">
        <v>12</v>
      </c>
      <c r="I12" s="116"/>
      <c r="J12" s="117">
        <v>180000</v>
      </c>
      <c r="K12" s="117">
        <v>190000</v>
      </c>
      <c r="L12" s="117">
        <v>200000</v>
      </c>
      <c r="M12" s="118"/>
      <c r="N12" s="118"/>
      <c r="O12" s="117">
        <v>220000</v>
      </c>
      <c r="P12" s="117">
        <v>280000</v>
      </c>
      <c r="Q12" s="1"/>
      <c r="S12" s="1"/>
    </row>
    <row r="13" spans="2:19" ht="15.75" thickBot="1">
      <c r="B13" s="121" t="s">
        <v>15</v>
      </c>
      <c r="C13" s="112" t="s">
        <v>12</v>
      </c>
      <c r="D13" s="112" t="s">
        <v>12</v>
      </c>
      <c r="E13" s="114"/>
      <c r="F13" s="115" t="s">
        <v>12</v>
      </c>
      <c r="G13" s="115" t="s">
        <v>12</v>
      </c>
      <c r="H13" s="113"/>
      <c r="I13" s="116"/>
      <c r="J13" s="117">
        <v>180000</v>
      </c>
      <c r="K13" s="117">
        <v>190000</v>
      </c>
      <c r="L13" s="117">
        <v>200000</v>
      </c>
      <c r="M13" s="118"/>
      <c r="N13" s="118"/>
      <c r="O13" s="117">
        <v>220000</v>
      </c>
      <c r="P13" s="117">
        <v>280000</v>
      </c>
      <c r="Q13" s="1"/>
      <c r="S13" s="1"/>
    </row>
    <row r="14" spans="2:19" ht="16.5" customHeight="1" thickBot="1">
      <c r="B14" s="121" t="s">
        <v>16</v>
      </c>
      <c r="C14" s="112" t="s">
        <v>12</v>
      </c>
      <c r="D14" s="112" t="s">
        <v>12</v>
      </c>
      <c r="E14" s="114"/>
      <c r="F14" s="115" t="s">
        <v>12</v>
      </c>
      <c r="G14" s="115" t="s">
        <v>12</v>
      </c>
      <c r="H14" s="115" t="s">
        <v>12</v>
      </c>
      <c r="I14" s="119"/>
      <c r="J14" s="117">
        <v>280000</v>
      </c>
      <c r="K14" s="117">
        <v>300000</v>
      </c>
      <c r="L14" s="117">
        <v>320000</v>
      </c>
      <c r="M14" s="118"/>
      <c r="N14" s="118"/>
      <c r="O14" s="117">
        <v>360000</v>
      </c>
      <c r="P14" s="117">
        <v>400000</v>
      </c>
      <c r="Q14" s="1"/>
      <c r="S14" s="1"/>
    </row>
    <row r="15" spans="2:19" ht="15.75" thickBot="1">
      <c r="B15" s="121" t="s">
        <v>17</v>
      </c>
      <c r="C15" s="112" t="s">
        <v>12</v>
      </c>
      <c r="D15" s="113"/>
      <c r="E15" s="120" t="s">
        <v>12</v>
      </c>
      <c r="F15" s="115" t="s">
        <v>12</v>
      </c>
      <c r="G15" s="113"/>
      <c r="H15" s="113"/>
      <c r="I15" s="115" t="s">
        <v>12</v>
      </c>
      <c r="J15" s="117">
        <v>280000</v>
      </c>
      <c r="K15" s="117">
        <v>300000</v>
      </c>
      <c r="L15" s="117">
        <v>320000</v>
      </c>
      <c r="M15" s="118"/>
      <c r="N15" s="118"/>
      <c r="O15" s="117">
        <v>360000</v>
      </c>
      <c r="P15" s="117">
        <v>400000</v>
      </c>
      <c r="Q15" s="1"/>
      <c r="S15" s="1"/>
    </row>
    <row r="16" spans="2:19" ht="15.75" thickBot="1">
      <c r="B16" s="122" t="s">
        <v>73</v>
      </c>
      <c r="C16" s="112" t="s">
        <v>12</v>
      </c>
      <c r="D16" s="112" t="s">
        <v>12</v>
      </c>
      <c r="E16" s="120" t="s">
        <v>12</v>
      </c>
      <c r="F16" s="115" t="s">
        <v>12</v>
      </c>
      <c r="G16" s="115" t="s">
        <v>12</v>
      </c>
      <c r="H16" s="115" t="s">
        <v>12</v>
      </c>
      <c r="I16" s="115" t="s">
        <v>12</v>
      </c>
      <c r="J16" s="117">
        <v>400000</v>
      </c>
      <c r="K16" s="117">
        <v>420000</v>
      </c>
      <c r="L16" s="117">
        <v>450000</v>
      </c>
      <c r="M16" s="118"/>
      <c r="N16" s="118"/>
      <c r="O16" s="117">
        <v>500000</v>
      </c>
      <c r="P16" s="117">
        <v>600000</v>
      </c>
      <c r="Q16" s="1"/>
      <c r="S16" s="1"/>
    </row>
    <row r="17" spans="2:19" ht="15">
      <c r="B17" s="1"/>
      <c r="C17" s="1"/>
      <c r="D17" s="1"/>
      <c r="E17" s="1"/>
      <c r="F17" s="1"/>
      <c r="G17" s="1"/>
      <c r="H17" s="1"/>
      <c r="I17" s="1"/>
      <c r="J17" s="1"/>
      <c r="K17" s="1"/>
      <c r="L17" s="1"/>
      <c r="O17" s="1"/>
      <c r="P17" s="1"/>
      <c r="Q17" s="1"/>
      <c r="S17" s="1"/>
    </row>
    <row r="18" spans="1:19" ht="15">
      <c r="A18" s="1"/>
      <c r="B18" s="7" t="s">
        <v>19</v>
      </c>
      <c r="C18" s="42">
        <f ca="1">TODAY()</f>
        <v>42108</v>
      </c>
      <c r="D18" s="1"/>
      <c r="E18" s="1"/>
      <c r="F18" s="1"/>
      <c r="G18" s="1"/>
      <c r="H18" s="1"/>
      <c r="I18" s="1"/>
      <c r="J18" s="1"/>
      <c r="K18" s="1"/>
      <c r="L18" s="1"/>
      <c r="O18" s="1"/>
      <c r="P18" s="1"/>
      <c r="Q18" s="1"/>
      <c r="S18" s="143"/>
    </row>
    <row r="19" spans="1:19" ht="15.75" thickBot="1">
      <c r="A19" s="1"/>
      <c r="B19" s="40"/>
      <c r="C19" s="40"/>
      <c r="D19" s="41"/>
      <c r="E19" s="41"/>
      <c r="F19" s="41"/>
      <c r="G19" s="41"/>
      <c r="H19" s="41"/>
      <c r="I19" s="41"/>
      <c r="J19" s="1"/>
      <c r="K19" s="1"/>
      <c r="L19" s="1"/>
      <c r="O19" s="1"/>
      <c r="P19" s="1"/>
      <c r="Q19" s="1"/>
      <c r="S19" s="1"/>
    </row>
    <row r="20" spans="1:19" ht="15.75" thickBot="1">
      <c r="A20" s="1"/>
      <c r="B20" s="257" t="s">
        <v>20</v>
      </c>
      <c r="C20" s="258"/>
      <c r="D20" s="258"/>
      <c r="E20" s="258"/>
      <c r="F20" s="258"/>
      <c r="G20" s="258"/>
      <c r="H20" s="258"/>
      <c r="I20" s="258"/>
      <c r="J20" s="43"/>
      <c r="K20" s="48" t="s">
        <v>21</v>
      </c>
      <c r="L20" s="48" t="s">
        <v>22</v>
      </c>
      <c r="M20" s="49"/>
      <c r="N20" s="49"/>
      <c r="O20" s="48" t="s">
        <v>23</v>
      </c>
      <c r="P20" s="48" t="s">
        <v>74</v>
      </c>
      <c r="Q20" s="1"/>
      <c r="S20" s="1"/>
    </row>
    <row r="21" spans="1:19" ht="15">
      <c r="A21" s="1"/>
      <c r="B21" s="259" t="s">
        <v>24</v>
      </c>
      <c r="C21" s="45" t="s">
        <v>64</v>
      </c>
      <c r="D21" s="44"/>
      <c r="E21" s="44"/>
      <c r="F21" s="44"/>
      <c r="G21" s="44"/>
      <c r="H21" s="44"/>
      <c r="I21" s="44"/>
      <c r="J21" s="47"/>
      <c r="K21" s="234">
        <f>IF(VALUE(MONTH(+C18))=2,(+J10),IF(VALUE(MONTH(+C18))=3,(+K10),IF(VALUE(MONTH(+C18))=4,(+L10),IF(VALUE(MONTH(+C18))=5,(+O10),IF(VALUE(MONTH(+C18))=6,(P10),P10)))))</f>
        <v>50000</v>
      </c>
      <c r="L21" s="235">
        <v>0</v>
      </c>
      <c r="M21" s="35"/>
      <c r="N21" s="35"/>
      <c r="O21" s="227">
        <f>K21*L21</f>
        <v>0</v>
      </c>
      <c r="P21" s="227">
        <f>L21*90</f>
        <v>0</v>
      </c>
      <c r="Q21" s="1"/>
      <c r="S21" s="1"/>
    </row>
    <row r="22" spans="1:19" ht="15.75" customHeight="1" thickBot="1">
      <c r="A22" s="1"/>
      <c r="B22" s="219"/>
      <c r="C22" s="230" t="s">
        <v>65</v>
      </c>
      <c r="D22" s="231"/>
      <c r="E22" s="231"/>
      <c r="F22" s="231"/>
      <c r="G22" s="231"/>
      <c r="H22" s="231"/>
      <c r="I22" s="231"/>
      <c r="J22" s="232"/>
      <c r="K22" s="224"/>
      <c r="L22" s="226"/>
      <c r="M22" s="35"/>
      <c r="N22" s="35"/>
      <c r="O22" s="228"/>
      <c r="P22" s="228"/>
      <c r="Q22" s="1"/>
      <c r="S22" s="1"/>
    </row>
    <row r="23" spans="1:19" ht="15" customHeight="1">
      <c r="A23" s="1"/>
      <c r="B23" s="218" t="s">
        <v>25</v>
      </c>
      <c r="C23" s="220" t="s">
        <v>26</v>
      </c>
      <c r="D23" s="221"/>
      <c r="E23" s="221"/>
      <c r="F23" s="221"/>
      <c r="G23" s="221"/>
      <c r="H23" s="221"/>
      <c r="I23" s="221"/>
      <c r="J23" s="222"/>
      <c r="K23" s="223">
        <f>IF(VALUE(MONTH(+C18))=2,(+J11),IF(VALUE(MONTH(+C18))=3,(+K11),IF(VALUE(MONTH(+C18))=4,(+L11),IF(VALUE(MONTH(+C18))=5,(+O11),IF(VALUE(MONTH(C18))=6,(+P11),P11)))))</f>
        <v>150000</v>
      </c>
      <c r="L23" s="235">
        <v>0</v>
      </c>
      <c r="M23" s="35"/>
      <c r="N23" s="35"/>
      <c r="O23" s="227">
        <f>K23*L23</f>
        <v>0</v>
      </c>
      <c r="P23" s="236">
        <f>L23*240</f>
        <v>0</v>
      </c>
      <c r="Q23" s="1"/>
      <c r="S23" s="1"/>
    </row>
    <row r="24" spans="1:19" ht="15.75" customHeight="1" thickBot="1">
      <c r="A24" s="1"/>
      <c r="B24" s="219"/>
      <c r="C24" s="230" t="s">
        <v>66</v>
      </c>
      <c r="D24" s="231"/>
      <c r="E24" s="231"/>
      <c r="F24" s="231"/>
      <c r="G24" s="231"/>
      <c r="H24" s="231"/>
      <c r="I24" s="231"/>
      <c r="J24" s="232"/>
      <c r="K24" s="224"/>
      <c r="L24" s="226"/>
      <c r="M24" s="35"/>
      <c r="N24" s="35"/>
      <c r="O24" s="228"/>
      <c r="P24" s="228"/>
      <c r="Q24" s="1"/>
      <c r="S24" s="1"/>
    </row>
    <row r="25" spans="1:19" ht="15" customHeight="1">
      <c r="A25" s="1"/>
      <c r="B25" s="218" t="s">
        <v>27</v>
      </c>
      <c r="C25" s="220" t="s">
        <v>28</v>
      </c>
      <c r="D25" s="221"/>
      <c r="E25" s="221"/>
      <c r="F25" s="221"/>
      <c r="G25" s="221"/>
      <c r="H25" s="221"/>
      <c r="I25" s="221"/>
      <c r="J25" s="222"/>
      <c r="K25" s="223">
        <f>IF(VALUE(MONTH(+C18))=2,(+J12),IF(VALUE(MONTH(+C18))=3,(+K12),IF(VALUE(MONTH(+C18))=4,(+L12),IF(VALUE(MONTH(+C18))=5,(+O12),IF(VALUE(MONTH(+C18))=6,(+P12),P12)))))</f>
        <v>200000</v>
      </c>
      <c r="L25" s="235">
        <v>0</v>
      </c>
      <c r="M25" s="35"/>
      <c r="N25" s="35"/>
      <c r="O25" s="227">
        <f>K25*L25</f>
        <v>0</v>
      </c>
      <c r="P25" s="236">
        <f>L25*360</f>
        <v>0</v>
      </c>
      <c r="Q25" s="1"/>
      <c r="S25" s="1"/>
    </row>
    <row r="26" spans="1:19" ht="30" customHeight="1" thickBot="1">
      <c r="A26" s="1"/>
      <c r="B26" s="219"/>
      <c r="C26" s="230" t="s">
        <v>67</v>
      </c>
      <c r="D26" s="231"/>
      <c r="E26" s="231"/>
      <c r="F26" s="231"/>
      <c r="G26" s="231"/>
      <c r="H26" s="231"/>
      <c r="I26" s="231"/>
      <c r="J26" s="232"/>
      <c r="K26" s="224"/>
      <c r="L26" s="226"/>
      <c r="M26" s="35"/>
      <c r="N26" s="35"/>
      <c r="O26" s="228"/>
      <c r="P26" s="228"/>
      <c r="Q26" s="1"/>
      <c r="S26" s="1"/>
    </row>
    <row r="27" spans="1:19" ht="15" customHeight="1">
      <c r="A27" s="1"/>
      <c r="B27" s="218" t="s">
        <v>29</v>
      </c>
      <c r="C27" s="220" t="s">
        <v>30</v>
      </c>
      <c r="D27" s="221"/>
      <c r="E27" s="221"/>
      <c r="F27" s="221"/>
      <c r="G27" s="221"/>
      <c r="H27" s="221"/>
      <c r="I27" s="221"/>
      <c r="J27" s="222"/>
      <c r="K27" s="223">
        <f>IF(VALUE(MONTH(+C18))=2,(+J13),IF(VALUE(MONTH(+C18))=3,(+K13),IF(VALUE(MONTH(+C18))=4,(+L13),IF(VALUE(MONTH(+C18))=5,(+O13),IF(VALUE(MONTH(+C18))=6,(+P13),P13)))))</f>
        <v>200000</v>
      </c>
      <c r="L27" s="235">
        <v>0</v>
      </c>
      <c r="M27" s="35"/>
      <c r="N27" s="35"/>
      <c r="O27" s="227">
        <f>K27*L27</f>
        <v>0</v>
      </c>
      <c r="P27" s="236">
        <f>L27*360</f>
        <v>0</v>
      </c>
      <c r="Q27" s="1"/>
      <c r="S27" s="1"/>
    </row>
    <row r="28" spans="1:19" ht="24" customHeight="1" thickBot="1">
      <c r="A28" s="1"/>
      <c r="B28" s="219"/>
      <c r="C28" s="230" t="s">
        <v>68</v>
      </c>
      <c r="D28" s="231"/>
      <c r="E28" s="231"/>
      <c r="F28" s="231"/>
      <c r="G28" s="231"/>
      <c r="H28" s="231"/>
      <c r="I28" s="231"/>
      <c r="J28" s="232"/>
      <c r="K28" s="224"/>
      <c r="L28" s="226"/>
      <c r="M28" s="35"/>
      <c r="N28" s="35"/>
      <c r="O28" s="228"/>
      <c r="P28" s="228"/>
      <c r="Q28" s="1"/>
      <c r="S28" s="1"/>
    </row>
    <row r="29" spans="1:19" ht="15" customHeight="1">
      <c r="A29" s="1"/>
      <c r="B29" s="218" t="s">
        <v>69</v>
      </c>
      <c r="C29" s="220" t="s">
        <v>31</v>
      </c>
      <c r="D29" s="221"/>
      <c r="E29" s="221"/>
      <c r="F29" s="221"/>
      <c r="G29" s="221"/>
      <c r="H29" s="221"/>
      <c r="I29" s="221"/>
      <c r="J29" s="222"/>
      <c r="K29" s="223">
        <f>IF(VALUE(MONTH(+C18))=2,(+J14),IF(VALUE(MONTH(+C18))=3,(+K14),IF(VALUE(MONTH(+C18))=4,(+L14),IF(VALUE(MONTH(+C18))=5,(+O14),IF(VALUE(MONTH(C18))=6,(+P14),P14)))))</f>
        <v>320000</v>
      </c>
      <c r="L29" s="235">
        <v>0</v>
      </c>
      <c r="M29" s="35"/>
      <c r="N29" s="35"/>
      <c r="O29" s="227">
        <f>K29*L29</f>
        <v>0</v>
      </c>
      <c r="P29" s="236">
        <f>L29*560</f>
        <v>0</v>
      </c>
      <c r="Q29" s="1"/>
      <c r="S29" s="1"/>
    </row>
    <row r="30" spans="1:19" ht="27" customHeight="1" thickBot="1">
      <c r="A30" s="1"/>
      <c r="B30" s="219"/>
      <c r="C30" s="230" t="s">
        <v>70</v>
      </c>
      <c r="D30" s="231"/>
      <c r="E30" s="231"/>
      <c r="F30" s="231"/>
      <c r="G30" s="231"/>
      <c r="H30" s="231"/>
      <c r="I30" s="231"/>
      <c r="J30" s="232"/>
      <c r="K30" s="224"/>
      <c r="L30" s="226"/>
      <c r="M30" s="35"/>
      <c r="N30" s="35"/>
      <c r="O30" s="228"/>
      <c r="P30" s="228"/>
      <c r="Q30" s="1"/>
      <c r="S30" s="1"/>
    </row>
    <row r="31" spans="1:19" ht="15" customHeight="1">
      <c r="A31" s="1"/>
      <c r="B31" s="218" t="s">
        <v>32</v>
      </c>
      <c r="C31" s="220" t="s">
        <v>33</v>
      </c>
      <c r="D31" s="221"/>
      <c r="E31" s="221"/>
      <c r="F31" s="221"/>
      <c r="G31" s="221"/>
      <c r="H31" s="221"/>
      <c r="I31" s="221"/>
      <c r="J31" s="222"/>
      <c r="K31" s="223">
        <f>IF(VALUE(MONTH(+C18))=2,(+J15),IF(VALUE(MONTH(+C18))=3,(+K15),IF(VALUE(MONTH(+C18))=4,(+L15),IF(VALUE(MONTH(+C18))=5,(+O15),IF(VALUE(MONTH(C18))=6,(+P15),P15)))))</f>
        <v>320000</v>
      </c>
      <c r="L31" s="235">
        <v>0</v>
      </c>
      <c r="M31" s="35"/>
      <c r="N31" s="35"/>
      <c r="O31" s="227">
        <f>K31*L31</f>
        <v>0</v>
      </c>
      <c r="P31" s="236">
        <f>L31*560</f>
        <v>0</v>
      </c>
      <c r="Q31" s="1"/>
      <c r="S31" s="1"/>
    </row>
    <row r="32" spans="1:19" ht="29.25" customHeight="1" thickBot="1">
      <c r="A32" s="1"/>
      <c r="B32" s="219"/>
      <c r="C32" s="230" t="s">
        <v>71</v>
      </c>
      <c r="D32" s="231"/>
      <c r="E32" s="231"/>
      <c r="F32" s="231"/>
      <c r="G32" s="231"/>
      <c r="H32" s="231"/>
      <c r="I32" s="231"/>
      <c r="J32" s="232"/>
      <c r="K32" s="224"/>
      <c r="L32" s="226"/>
      <c r="M32" s="35"/>
      <c r="N32" s="35"/>
      <c r="O32" s="228"/>
      <c r="P32" s="228"/>
      <c r="Q32" s="1"/>
      <c r="S32" s="1"/>
    </row>
    <row r="33" spans="1:19" ht="15" customHeight="1">
      <c r="A33" s="1"/>
      <c r="B33" s="218" t="s">
        <v>73</v>
      </c>
      <c r="C33" s="220" t="s">
        <v>34</v>
      </c>
      <c r="D33" s="221"/>
      <c r="E33" s="221"/>
      <c r="F33" s="221"/>
      <c r="G33" s="221"/>
      <c r="H33" s="221"/>
      <c r="I33" s="221"/>
      <c r="J33" s="222"/>
      <c r="K33" s="223">
        <f>IF(VALUE(MONTH(+C18))=2,(+J16),IF(VALUE(MONTH(+C18))=3,(+K16),IF(VALUE(MONTH(+C18))=4,(+L16),IF(VALUE(MONTH(+C18))=5,(+O16),IF(VALUE(MONTH(C18))=6,(+P16),P16)))))</f>
        <v>450000</v>
      </c>
      <c r="L33" s="235">
        <v>0</v>
      </c>
      <c r="M33" s="35"/>
      <c r="N33" s="35"/>
      <c r="O33" s="227">
        <f>K33*L33</f>
        <v>0</v>
      </c>
      <c r="P33" s="236">
        <f>L33*800</f>
        <v>0</v>
      </c>
      <c r="Q33" s="1"/>
      <c r="S33" s="1"/>
    </row>
    <row r="34" spans="1:19" ht="27.75" customHeight="1" thickBot="1">
      <c r="A34" s="1"/>
      <c r="B34" s="233"/>
      <c r="C34" s="230" t="s">
        <v>72</v>
      </c>
      <c r="D34" s="231"/>
      <c r="E34" s="231"/>
      <c r="F34" s="231"/>
      <c r="G34" s="231"/>
      <c r="H34" s="231"/>
      <c r="I34" s="231"/>
      <c r="J34" s="237"/>
      <c r="K34" s="234"/>
      <c r="L34" s="235"/>
      <c r="M34" s="35"/>
      <c r="N34" s="35"/>
      <c r="O34" s="228"/>
      <c r="P34" s="228"/>
      <c r="Q34" s="1"/>
      <c r="S34" s="1"/>
    </row>
    <row r="35" spans="1:19" ht="21.75" customHeight="1" thickBot="1">
      <c r="A35" s="1"/>
      <c r="B35" s="191"/>
      <c r="C35" s="191"/>
      <c r="D35" s="1"/>
      <c r="E35" s="1"/>
      <c r="F35" s="1"/>
      <c r="G35" s="1"/>
      <c r="H35" s="1"/>
      <c r="I35" s="2"/>
      <c r="J35" s="286" t="s">
        <v>35</v>
      </c>
      <c r="K35" s="287"/>
      <c r="L35" s="150">
        <f>SUM(L21:L34)</f>
        <v>0</v>
      </c>
      <c r="M35" s="37"/>
      <c r="N35" s="37"/>
      <c r="O35" s="50">
        <f>SUM(O21:O34)</f>
        <v>0</v>
      </c>
      <c r="P35" s="36">
        <f>SUM(P21:P34)</f>
        <v>0</v>
      </c>
      <c r="Q35" s="1"/>
      <c r="S35" s="1"/>
    </row>
    <row r="36" spans="1:19" ht="21.75" customHeight="1">
      <c r="A36" s="1"/>
      <c r="B36" s="144"/>
      <c r="C36" s="144"/>
      <c r="D36" s="1"/>
      <c r="E36" s="1"/>
      <c r="F36" s="1"/>
      <c r="G36" s="1"/>
      <c r="H36" s="1"/>
      <c r="I36" s="149"/>
      <c r="J36" s="46"/>
      <c r="K36" s="46"/>
      <c r="L36" s="148"/>
      <c r="M36" s="37"/>
      <c r="N36" s="37"/>
      <c r="O36" s="147"/>
      <c r="P36" s="147"/>
      <c r="Q36" s="1"/>
      <c r="S36" s="1"/>
    </row>
    <row r="37" spans="1:19" ht="15">
      <c r="A37" s="1"/>
      <c r="B37" s="6" t="s">
        <v>131</v>
      </c>
      <c r="C37" s="38"/>
      <c r="D37" s="38"/>
      <c r="E37" s="38"/>
      <c r="F37" s="38"/>
      <c r="G37" s="38"/>
      <c r="H37" s="38"/>
      <c r="I37" s="38"/>
      <c r="J37" s="6"/>
      <c r="K37" s="6"/>
      <c r="L37" s="4"/>
      <c r="O37" s="1"/>
      <c r="P37" s="1"/>
      <c r="Q37" s="1"/>
      <c r="S37" s="1"/>
    </row>
    <row r="38" spans="1:19" ht="4.5" customHeight="1" thickBot="1">
      <c r="A38" s="1"/>
      <c r="B38" s="4"/>
      <c r="C38" s="4"/>
      <c r="D38" s="4"/>
      <c r="E38" s="4"/>
      <c r="F38" s="4"/>
      <c r="G38" s="4"/>
      <c r="H38" s="4"/>
      <c r="I38" s="4"/>
      <c r="J38" s="4"/>
      <c r="K38" s="4"/>
      <c r="L38" s="4"/>
      <c r="O38" s="1"/>
      <c r="P38" s="1"/>
      <c r="Q38" s="1"/>
      <c r="S38" s="1"/>
    </row>
    <row r="39" spans="1:19" ht="27" customHeight="1">
      <c r="A39" s="1"/>
      <c r="B39" s="273" t="s">
        <v>132</v>
      </c>
      <c r="C39" s="193"/>
      <c r="D39" s="193"/>
      <c r="E39" s="193"/>
      <c r="F39" s="193"/>
      <c r="G39" s="193"/>
      <c r="H39" s="193"/>
      <c r="I39" s="193"/>
      <c r="J39" s="193"/>
      <c r="K39" s="193"/>
      <c r="L39" s="193"/>
      <c r="M39" s="193"/>
      <c r="N39" s="193"/>
      <c r="O39" s="193"/>
      <c r="P39" s="194"/>
      <c r="Q39" s="1"/>
      <c r="S39" s="1"/>
    </row>
    <row r="40" spans="1:19" ht="26.25" customHeight="1" thickBot="1">
      <c r="A40" s="1"/>
      <c r="B40" s="195"/>
      <c r="C40" s="196"/>
      <c r="D40" s="196"/>
      <c r="E40" s="196"/>
      <c r="F40" s="196"/>
      <c r="G40" s="196"/>
      <c r="H40" s="196"/>
      <c r="I40" s="196"/>
      <c r="J40" s="196"/>
      <c r="K40" s="196"/>
      <c r="L40" s="196"/>
      <c r="M40" s="196"/>
      <c r="N40" s="196"/>
      <c r="O40" s="196"/>
      <c r="P40" s="197"/>
      <c r="Q40" s="1"/>
      <c r="S40" s="1"/>
    </row>
    <row r="41" spans="1:19" ht="16.5" customHeight="1">
      <c r="A41" s="1"/>
      <c r="B41" s="4"/>
      <c r="C41" s="4"/>
      <c r="D41" s="4"/>
      <c r="E41" s="4"/>
      <c r="F41" s="4"/>
      <c r="G41" s="4"/>
      <c r="H41" s="4"/>
      <c r="I41" s="4"/>
      <c r="J41" s="4"/>
      <c r="K41" s="4"/>
      <c r="L41" s="4"/>
      <c r="O41" s="1"/>
      <c r="P41" s="1"/>
      <c r="Q41" s="1"/>
      <c r="S41" s="1"/>
    </row>
    <row r="42" spans="1:19" ht="15">
      <c r="A42" s="5"/>
      <c r="B42" s="198" t="s">
        <v>36</v>
      </c>
      <c r="C42" s="198"/>
      <c r="D42" s="198"/>
      <c r="E42" s="198"/>
      <c r="F42" s="198"/>
      <c r="G42" s="198"/>
      <c r="H42" s="198"/>
      <c r="I42" s="198"/>
      <c r="J42" s="198"/>
      <c r="K42" s="198"/>
      <c r="L42" s="198"/>
      <c r="M42" s="5"/>
      <c r="N42" s="5"/>
      <c r="O42" s="6"/>
      <c r="P42" s="6"/>
      <c r="Q42" s="6"/>
      <c r="S42" s="1"/>
    </row>
    <row r="43" spans="1:19" ht="9" customHeight="1">
      <c r="A43" s="1"/>
      <c r="B43" s="1"/>
      <c r="C43" s="1"/>
      <c r="D43" s="1"/>
      <c r="E43" s="1"/>
      <c r="F43" s="1"/>
      <c r="G43" s="1"/>
      <c r="H43" s="1"/>
      <c r="I43" s="1"/>
      <c r="J43" s="1"/>
      <c r="K43" s="1"/>
      <c r="L43" s="1"/>
      <c r="O43" s="1"/>
      <c r="P43" s="1"/>
      <c r="Q43" s="1"/>
      <c r="S43" s="1"/>
    </row>
    <row r="44" spans="1:19" ht="15">
      <c r="A44" s="1"/>
      <c r="B44" s="8" t="s">
        <v>37</v>
      </c>
      <c r="C44" s="9"/>
      <c r="D44" s="9"/>
      <c r="E44" s="9"/>
      <c r="F44" s="9"/>
      <c r="G44" s="9"/>
      <c r="H44" s="9"/>
      <c r="I44" s="9"/>
      <c r="J44" s="6"/>
      <c r="K44" s="6"/>
      <c r="L44" s="6"/>
      <c r="O44" s="1"/>
      <c r="P44" s="1"/>
      <c r="Q44" s="1"/>
      <c r="S44" s="1"/>
    </row>
    <row r="45" spans="1:19" ht="15">
      <c r="A45" s="1"/>
      <c r="B45" s="81"/>
      <c r="C45" s="81"/>
      <c r="D45" s="81"/>
      <c r="E45" s="81"/>
      <c r="F45" s="81"/>
      <c r="G45" s="81"/>
      <c r="H45" s="6"/>
      <c r="I45" s="6"/>
      <c r="J45" s="6"/>
      <c r="K45" s="6"/>
      <c r="L45" s="6"/>
      <c r="O45" s="1"/>
      <c r="P45" s="1"/>
      <c r="Q45" s="1"/>
      <c r="S45" s="1"/>
    </row>
    <row r="46" spans="1:19" ht="15">
      <c r="A46" s="1"/>
      <c r="B46" s="137" t="s">
        <v>177</v>
      </c>
      <c r="C46" s="138"/>
      <c r="D46" s="138"/>
      <c r="E46" s="138"/>
      <c r="F46" s="138"/>
      <c r="G46" s="131"/>
      <c r="H46" s="6"/>
      <c r="I46" s="6"/>
      <c r="J46" s="6"/>
      <c r="K46" s="6"/>
      <c r="L46" s="6"/>
      <c r="O46" s="1"/>
      <c r="P46" s="1"/>
      <c r="Q46" s="1"/>
      <c r="S46" s="1"/>
    </row>
    <row r="47" spans="1:19" ht="15">
      <c r="A47" s="1"/>
      <c r="B47" s="124" t="s">
        <v>178</v>
      </c>
      <c r="C47" s="123"/>
      <c r="D47" s="123"/>
      <c r="E47" s="123"/>
      <c r="F47" s="123"/>
      <c r="G47" s="132"/>
      <c r="H47" s="6"/>
      <c r="I47" s="6"/>
      <c r="J47" s="6"/>
      <c r="K47" s="6"/>
      <c r="L47" s="6"/>
      <c r="O47" s="1"/>
      <c r="P47" s="1"/>
      <c r="Q47" s="1"/>
      <c r="S47" s="1"/>
    </row>
    <row r="48" spans="1:19" ht="15">
      <c r="A48" s="1"/>
      <c r="B48" s="124" t="s">
        <v>179</v>
      </c>
      <c r="C48" s="123"/>
      <c r="D48" s="123"/>
      <c r="E48" s="123"/>
      <c r="F48" s="123"/>
      <c r="G48" s="132"/>
      <c r="H48" s="6"/>
      <c r="I48" s="6"/>
      <c r="J48" s="6"/>
      <c r="K48" s="6"/>
      <c r="L48" s="6"/>
      <c r="O48" s="1"/>
      <c r="P48" s="1"/>
      <c r="Q48" s="1"/>
      <c r="S48" s="1"/>
    </row>
    <row r="49" spans="1:19" ht="15">
      <c r="A49" s="1"/>
      <c r="B49" s="124" t="s">
        <v>180</v>
      </c>
      <c r="C49" s="123"/>
      <c r="D49" s="123"/>
      <c r="E49" s="123"/>
      <c r="F49" s="123"/>
      <c r="G49" s="132"/>
      <c r="H49" s="81"/>
      <c r="I49" s="6"/>
      <c r="J49" s="6"/>
      <c r="K49" s="6"/>
      <c r="L49" s="6"/>
      <c r="O49" s="1"/>
      <c r="P49" s="1"/>
      <c r="Q49" s="1"/>
      <c r="S49" s="1"/>
    </row>
    <row r="50" spans="1:19" ht="15">
      <c r="A50" s="1"/>
      <c r="B50" s="124" t="s">
        <v>181</v>
      </c>
      <c r="C50" s="123"/>
      <c r="D50" s="123"/>
      <c r="E50" s="123"/>
      <c r="F50" s="123"/>
      <c r="G50" s="132"/>
      <c r="H50" s="6"/>
      <c r="I50" s="6"/>
      <c r="J50" s="6"/>
      <c r="K50" s="6"/>
      <c r="L50" s="6"/>
      <c r="O50" s="1"/>
      <c r="P50" s="1"/>
      <c r="Q50" s="1"/>
      <c r="S50" s="1"/>
    </row>
    <row r="51" spans="1:19" ht="15">
      <c r="A51" s="1"/>
      <c r="B51" s="124" t="s">
        <v>182</v>
      </c>
      <c r="C51" s="123"/>
      <c r="D51" s="123"/>
      <c r="E51" s="123"/>
      <c r="F51" s="123"/>
      <c r="G51" s="132"/>
      <c r="H51" s="6"/>
      <c r="I51" s="6"/>
      <c r="J51" s="6"/>
      <c r="K51" s="6"/>
      <c r="L51" s="6"/>
      <c r="O51" s="1"/>
      <c r="P51" s="1"/>
      <c r="Q51" s="1"/>
      <c r="S51" s="1"/>
    </row>
    <row r="52" spans="1:19" ht="15">
      <c r="A52" s="1"/>
      <c r="B52" s="125" t="s">
        <v>183</v>
      </c>
      <c r="C52" s="126"/>
      <c r="D52" s="126"/>
      <c r="E52" s="126"/>
      <c r="F52" s="126"/>
      <c r="G52" s="134"/>
      <c r="H52" s="6"/>
      <c r="I52" s="6"/>
      <c r="J52" s="6"/>
      <c r="K52" s="6"/>
      <c r="L52" s="6"/>
      <c r="O52" s="1"/>
      <c r="P52" s="1"/>
      <c r="Q52" s="1"/>
      <c r="S52" s="1"/>
    </row>
    <row r="53" spans="1:19" ht="10.5" customHeight="1">
      <c r="A53" s="1"/>
      <c r="B53" s="6"/>
      <c r="C53" s="6"/>
      <c r="D53" s="6"/>
      <c r="E53" s="6"/>
      <c r="F53" s="6"/>
      <c r="G53" s="6"/>
      <c r="H53" s="6"/>
      <c r="I53" s="6"/>
      <c r="J53" s="6"/>
      <c r="K53" s="6"/>
      <c r="L53" s="6"/>
      <c r="O53" s="1"/>
      <c r="P53" s="1"/>
      <c r="Q53" s="1"/>
      <c r="S53" s="1"/>
    </row>
    <row r="54" spans="1:19" ht="15">
      <c r="A54" s="1"/>
      <c r="B54" s="8" t="s">
        <v>172</v>
      </c>
      <c r="C54" s="9"/>
      <c r="D54" s="9"/>
      <c r="E54" s="9"/>
      <c r="F54" s="9"/>
      <c r="G54" s="9"/>
      <c r="H54" s="9"/>
      <c r="I54" s="9"/>
      <c r="J54" s="6"/>
      <c r="K54" s="6"/>
      <c r="L54" s="6"/>
      <c r="O54" s="1"/>
      <c r="P54" s="1"/>
      <c r="Q54" s="1"/>
      <c r="S54" s="1"/>
    </row>
    <row r="55" spans="1:19" ht="15">
      <c r="A55" s="1"/>
      <c r="B55" s="6"/>
      <c r="C55" s="6"/>
      <c r="D55" s="6"/>
      <c r="E55" s="6"/>
      <c r="F55" s="6"/>
      <c r="G55" s="6"/>
      <c r="H55" s="6"/>
      <c r="I55" s="6"/>
      <c r="J55" s="6"/>
      <c r="K55" s="6"/>
      <c r="L55" s="6"/>
      <c r="O55" s="1"/>
      <c r="P55" s="1"/>
      <c r="Q55" s="1"/>
      <c r="S55" s="1"/>
    </row>
    <row r="56" spans="1:19" ht="15">
      <c r="A56" s="1"/>
      <c r="B56" s="204" t="s">
        <v>160</v>
      </c>
      <c r="C56" s="205"/>
      <c r="D56" s="205"/>
      <c r="E56" s="205"/>
      <c r="F56" s="137" t="s">
        <v>166</v>
      </c>
      <c r="G56" s="135"/>
      <c r="H56" s="130"/>
      <c r="I56" s="131"/>
      <c r="J56" s="6"/>
      <c r="K56" s="6"/>
      <c r="L56" s="6"/>
      <c r="O56" s="1"/>
      <c r="P56" s="1"/>
      <c r="Q56" s="1"/>
      <c r="S56" s="1"/>
    </row>
    <row r="57" spans="1:19" ht="15">
      <c r="A57" s="1"/>
      <c r="B57" s="124" t="s">
        <v>161</v>
      </c>
      <c r="C57" s="123"/>
      <c r="D57" s="123"/>
      <c r="E57" s="123"/>
      <c r="F57" s="124" t="s">
        <v>168</v>
      </c>
      <c r="G57" s="2"/>
      <c r="H57" s="81"/>
      <c r="I57" s="132"/>
      <c r="J57" s="6"/>
      <c r="K57" s="6"/>
      <c r="L57" s="6"/>
      <c r="O57" s="1"/>
      <c r="P57" s="1"/>
      <c r="Q57" s="1"/>
      <c r="S57" s="1"/>
    </row>
    <row r="58" spans="1:19" ht="15">
      <c r="A58" s="1"/>
      <c r="B58" s="124" t="s">
        <v>162</v>
      </c>
      <c r="C58" s="123"/>
      <c r="D58" s="123"/>
      <c r="E58" s="123"/>
      <c r="F58" s="124" t="s">
        <v>167</v>
      </c>
      <c r="G58" s="2"/>
      <c r="H58" s="81"/>
      <c r="I58" s="132"/>
      <c r="J58" s="6"/>
      <c r="K58" s="6"/>
      <c r="L58" s="6"/>
      <c r="O58" s="1"/>
      <c r="P58" s="1"/>
      <c r="Q58" s="1"/>
      <c r="S58" s="1"/>
    </row>
    <row r="59" spans="1:19" ht="15">
      <c r="A59" s="1"/>
      <c r="B59" s="124" t="s">
        <v>163</v>
      </c>
      <c r="C59" s="123"/>
      <c r="D59" s="123"/>
      <c r="E59" s="123"/>
      <c r="F59" s="124" t="s">
        <v>169</v>
      </c>
      <c r="G59" s="2"/>
      <c r="H59" s="81"/>
      <c r="I59" s="132"/>
      <c r="J59" s="6"/>
      <c r="K59" s="6"/>
      <c r="L59" s="6"/>
      <c r="O59" s="1"/>
      <c r="P59" s="1"/>
      <c r="Q59" s="1"/>
      <c r="S59" s="1"/>
    </row>
    <row r="60" spans="1:19" ht="15">
      <c r="A60" s="1"/>
      <c r="B60" s="125" t="s">
        <v>164</v>
      </c>
      <c r="C60" s="126"/>
      <c r="D60" s="126"/>
      <c r="E60" s="126"/>
      <c r="F60" s="125" t="s">
        <v>170</v>
      </c>
      <c r="G60" s="136"/>
      <c r="H60" s="133"/>
      <c r="I60" s="134"/>
      <c r="J60" s="6"/>
      <c r="K60" s="6"/>
      <c r="L60" s="6"/>
      <c r="O60" s="1"/>
      <c r="P60" s="1"/>
      <c r="Q60" s="1"/>
      <c r="S60" s="1"/>
    </row>
    <row r="61" spans="1:19" ht="15">
      <c r="A61" s="1"/>
      <c r="B61" s="6"/>
      <c r="C61" s="6"/>
      <c r="D61" s="6"/>
      <c r="E61" s="6"/>
      <c r="F61" s="81"/>
      <c r="G61" s="6"/>
      <c r="H61" s="6"/>
      <c r="I61" s="6"/>
      <c r="J61" s="6"/>
      <c r="K61" s="6"/>
      <c r="L61" s="6"/>
      <c r="O61" s="1"/>
      <c r="P61" s="1"/>
      <c r="Q61" s="1"/>
      <c r="S61" s="1"/>
    </row>
    <row r="62" spans="1:19" ht="15">
      <c r="A62" s="1"/>
      <c r="B62" s="8" t="s">
        <v>38</v>
      </c>
      <c r="C62" s="9"/>
      <c r="D62" s="9"/>
      <c r="E62" s="9"/>
      <c r="F62" s="9"/>
      <c r="G62" s="9"/>
      <c r="H62" s="9"/>
      <c r="I62" s="9"/>
      <c r="J62" s="6"/>
      <c r="K62" s="6"/>
      <c r="L62" s="6"/>
      <c r="O62" s="1"/>
      <c r="P62" s="1"/>
      <c r="Q62" s="1"/>
      <c r="S62" s="1"/>
    </row>
    <row r="63" spans="1:19" ht="15">
      <c r="A63" s="1"/>
      <c r="B63" s="6"/>
      <c r="C63" s="6"/>
      <c r="D63" s="6"/>
      <c r="E63" s="6"/>
      <c r="F63" s="6"/>
      <c r="G63" s="6"/>
      <c r="H63" s="6"/>
      <c r="I63" s="6"/>
      <c r="J63" s="6"/>
      <c r="K63" s="6"/>
      <c r="L63" s="6"/>
      <c r="O63" s="1"/>
      <c r="P63" s="1"/>
      <c r="Q63" s="1"/>
      <c r="S63" s="1"/>
    </row>
    <row r="64" spans="1:19" ht="15">
      <c r="A64" s="1"/>
      <c r="B64" s="127" t="s">
        <v>165</v>
      </c>
      <c r="C64" s="128"/>
      <c r="D64" s="128"/>
      <c r="E64" s="128"/>
      <c r="F64" s="128"/>
      <c r="G64" s="128"/>
      <c r="H64" s="129"/>
      <c r="I64" s="6"/>
      <c r="J64" s="6"/>
      <c r="K64" s="6"/>
      <c r="L64" s="6"/>
      <c r="O64" s="1"/>
      <c r="P64" s="1"/>
      <c r="Q64" s="1"/>
      <c r="S64" s="1"/>
    </row>
    <row r="65" spans="1:19" ht="21.75" customHeight="1">
      <c r="A65" s="1"/>
      <c r="B65" s="6"/>
      <c r="C65" s="6"/>
      <c r="D65" s="6"/>
      <c r="E65" s="6"/>
      <c r="F65" s="6"/>
      <c r="G65" s="6"/>
      <c r="H65" s="6"/>
      <c r="I65" s="6"/>
      <c r="J65" s="6"/>
      <c r="K65" s="6"/>
      <c r="L65" s="6"/>
      <c r="O65" s="1"/>
      <c r="P65" s="1"/>
      <c r="Q65" s="1"/>
      <c r="S65" s="1"/>
    </row>
    <row r="66" spans="1:19" ht="15.75" thickBot="1">
      <c r="A66" s="1"/>
      <c r="B66" s="199" t="s">
        <v>39</v>
      </c>
      <c r="C66" s="200"/>
      <c r="D66" s="200"/>
      <c r="E66" s="200"/>
      <c r="F66" s="200"/>
      <c r="G66" s="200"/>
      <c r="H66" s="200"/>
      <c r="I66" s="200"/>
      <c r="J66" s="200"/>
      <c r="K66" s="200"/>
      <c r="L66" s="200"/>
      <c r="M66" s="200"/>
      <c r="N66" s="200"/>
      <c r="O66" s="200"/>
      <c r="P66" s="200"/>
      <c r="Q66" s="1"/>
      <c r="S66" s="1"/>
    </row>
    <row r="67" spans="1:19" ht="15">
      <c r="A67" s="1"/>
      <c r="B67" s="52" t="s">
        <v>40</v>
      </c>
      <c r="C67" s="201"/>
      <c r="D67" s="202"/>
      <c r="E67" s="203"/>
      <c r="F67" s="56" t="s">
        <v>41</v>
      </c>
      <c r="G67" s="201"/>
      <c r="H67" s="202"/>
      <c r="I67" s="203"/>
      <c r="J67" s="59" t="s">
        <v>42</v>
      </c>
      <c r="K67" s="269"/>
      <c r="L67" s="270"/>
      <c r="M67" s="270"/>
      <c r="N67" s="270"/>
      <c r="O67" s="270"/>
      <c r="P67" s="270"/>
      <c r="Q67" s="1"/>
      <c r="S67" s="1"/>
    </row>
    <row r="68" spans="1:19" ht="15">
      <c r="A68" s="1"/>
      <c r="B68" s="53" t="s">
        <v>43</v>
      </c>
      <c r="C68" s="206"/>
      <c r="D68" s="207"/>
      <c r="E68" s="208"/>
      <c r="F68" s="57" t="s">
        <v>44</v>
      </c>
      <c r="G68" s="209"/>
      <c r="H68" s="210"/>
      <c r="I68" s="211"/>
      <c r="J68" s="60" t="s">
        <v>45</v>
      </c>
      <c r="K68" s="271"/>
      <c r="L68" s="272"/>
      <c r="M68" s="272"/>
      <c r="N68" s="272"/>
      <c r="O68" s="272"/>
      <c r="P68" s="272"/>
      <c r="Q68" s="1"/>
      <c r="S68" s="1"/>
    </row>
    <row r="69" spans="1:19" ht="15">
      <c r="A69" s="1"/>
      <c r="B69" s="54" t="s">
        <v>46</v>
      </c>
      <c r="C69" s="212"/>
      <c r="D69" s="213"/>
      <c r="E69" s="214"/>
      <c r="F69" s="58" t="s">
        <v>47</v>
      </c>
      <c r="G69" s="215"/>
      <c r="H69" s="216"/>
      <c r="I69" s="217"/>
      <c r="J69" s="61" t="s">
        <v>48</v>
      </c>
      <c r="K69" s="178"/>
      <c r="L69" s="179"/>
      <c r="M69" s="179"/>
      <c r="N69" s="179"/>
      <c r="O69" s="179"/>
      <c r="P69" s="179"/>
      <c r="Q69" s="1"/>
      <c r="S69" s="1"/>
    </row>
    <row r="70" spans="1:19" ht="15">
      <c r="A70" s="1"/>
      <c r="B70" s="90" t="s">
        <v>49</v>
      </c>
      <c r="C70" s="90"/>
      <c r="D70" s="90"/>
      <c r="E70" s="90"/>
      <c r="F70" s="90"/>
      <c r="G70" s="90"/>
      <c r="H70" s="90"/>
      <c r="I70" s="90"/>
      <c r="J70" s="90"/>
      <c r="K70" s="90"/>
      <c r="L70" s="90"/>
      <c r="M70" s="91"/>
      <c r="N70" s="91"/>
      <c r="O70" s="91"/>
      <c r="P70" s="91"/>
      <c r="Q70" s="1"/>
      <c r="S70" s="1"/>
    </row>
    <row r="71" spans="1:19" ht="15">
      <c r="A71" s="1"/>
      <c r="B71" s="55" t="s">
        <v>76</v>
      </c>
      <c r="C71" s="178"/>
      <c r="D71" s="179"/>
      <c r="E71" s="180"/>
      <c r="F71" s="16" t="s">
        <v>50</v>
      </c>
      <c r="G71" s="181"/>
      <c r="H71" s="181"/>
      <c r="I71" s="181"/>
      <c r="J71" s="16" t="s">
        <v>55</v>
      </c>
      <c r="K71" s="182"/>
      <c r="L71" s="183"/>
      <c r="O71" s="55" t="s">
        <v>46</v>
      </c>
      <c r="P71" s="94"/>
      <c r="Q71" s="1"/>
      <c r="S71" s="1"/>
    </row>
    <row r="72" spans="1:19" ht="15">
      <c r="A72" s="1"/>
      <c r="B72" s="268" t="s">
        <v>51</v>
      </c>
      <c r="C72" s="268"/>
      <c r="D72" s="268"/>
      <c r="E72" s="268"/>
      <c r="F72" s="268"/>
      <c r="G72" s="268"/>
      <c r="H72" s="268"/>
      <c r="I72" s="268"/>
      <c r="J72" s="268"/>
      <c r="K72" s="268"/>
      <c r="L72" s="268"/>
      <c r="M72" s="92"/>
      <c r="N72" s="92"/>
      <c r="O72" s="93"/>
      <c r="P72" s="92"/>
      <c r="Q72" s="1"/>
      <c r="S72" s="1"/>
    </row>
    <row r="73" spans="1:19" ht="15">
      <c r="A73" s="1"/>
      <c r="B73" s="55" t="s">
        <v>77</v>
      </c>
      <c r="C73" s="178"/>
      <c r="D73" s="179"/>
      <c r="E73" s="180"/>
      <c r="F73" s="16" t="s">
        <v>50</v>
      </c>
      <c r="G73" s="181"/>
      <c r="H73" s="181"/>
      <c r="I73" s="181"/>
      <c r="J73" s="16" t="s">
        <v>55</v>
      </c>
      <c r="K73" s="182"/>
      <c r="L73" s="183"/>
      <c r="O73" s="55" t="s">
        <v>46</v>
      </c>
      <c r="P73" s="94"/>
      <c r="Q73" s="1"/>
      <c r="S73" s="1"/>
    </row>
    <row r="74" spans="1:19" ht="15.75" thickBot="1">
      <c r="A74" s="1"/>
      <c r="B74" s="267" t="s">
        <v>52</v>
      </c>
      <c r="C74" s="267"/>
      <c r="D74" s="267"/>
      <c r="E74" s="267"/>
      <c r="F74" s="267"/>
      <c r="G74" s="267"/>
      <c r="H74" s="267"/>
      <c r="I74" s="267"/>
      <c r="J74" s="267"/>
      <c r="K74" s="267"/>
      <c r="L74" s="267"/>
      <c r="O74" s="185" t="s">
        <v>119</v>
      </c>
      <c r="P74" s="186"/>
      <c r="Q74" s="1"/>
      <c r="S74" s="1"/>
    </row>
    <row r="75" spans="1:19" ht="15.75" thickBot="1">
      <c r="A75" s="11"/>
      <c r="B75" s="12" t="s">
        <v>75</v>
      </c>
      <c r="C75" s="189" t="s">
        <v>53</v>
      </c>
      <c r="D75" s="190"/>
      <c r="E75" s="189" t="s">
        <v>54</v>
      </c>
      <c r="F75" s="190"/>
      <c r="G75" s="189" t="s">
        <v>50</v>
      </c>
      <c r="H75" s="190"/>
      <c r="I75" s="189" t="s">
        <v>43</v>
      </c>
      <c r="J75" s="190"/>
      <c r="K75" s="51" t="s">
        <v>55</v>
      </c>
      <c r="L75" s="51" t="s">
        <v>56</v>
      </c>
      <c r="M75" s="10" t="s">
        <v>11</v>
      </c>
      <c r="N75" s="13"/>
      <c r="O75" s="187"/>
      <c r="P75" s="188"/>
      <c r="Q75" s="11"/>
      <c r="S75" s="1"/>
    </row>
    <row r="76" spans="1:19" ht="15">
      <c r="A76" s="14">
        <v>1</v>
      </c>
      <c r="B76" s="15"/>
      <c r="C76" s="173"/>
      <c r="D76" s="174"/>
      <c r="E76" s="173"/>
      <c r="F76" s="174"/>
      <c r="G76" s="173"/>
      <c r="H76" s="174"/>
      <c r="I76" s="175"/>
      <c r="J76" s="176"/>
      <c r="K76" s="95"/>
      <c r="L76" s="96"/>
      <c r="M76" s="97" t="s">
        <v>13</v>
      </c>
      <c r="N76" s="98" t="s">
        <v>11</v>
      </c>
      <c r="O76" s="175" t="s">
        <v>11</v>
      </c>
      <c r="P76" s="177"/>
      <c r="Q76" s="1"/>
      <c r="R76" s="1" t="s">
        <v>11</v>
      </c>
      <c r="S76" s="1"/>
    </row>
    <row r="77" spans="1:19" ht="15">
      <c r="A77" s="14">
        <f>A76+1</f>
        <v>2</v>
      </c>
      <c r="B77" s="17"/>
      <c r="C77" s="156"/>
      <c r="D77" s="157"/>
      <c r="E77" s="156"/>
      <c r="F77" s="157"/>
      <c r="G77" s="156"/>
      <c r="H77" s="157"/>
      <c r="I77" s="158"/>
      <c r="J77" s="159"/>
      <c r="K77" s="95"/>
      <c r="L77" s="99"/>
      <c r="M77" s="97" t="s">
        <v>14</v>
      </c>
      <c r="N77" s="98" t="s">
        <v>13</v>
      </c>
      <c r="O77" s="156"/>
      <c r="P77" s="157"/>
      <c r="Q77" s="1"/>
      <c r="R77" s="1" t="s">
        <v>13</v>
      </c>
      <c r="S77" s="1"/>
    </row>
    <row r="78" spans="1:19" ht="15">
      <c r="A78" s="14">
        <f aca="true" t="shared" si="0" ref="A78:A89">A77+1</f>
        <v>3</v>
      </c>
      <c r="B78" s="17"/>
      <c r="C78" s="156"/>
      <c r="D78" s="157"/>
      <c r="E78" s="156"/>
      <c r="F78" s="157"/>
      <c r="G78" s="156"/>
      <c r="H78" s="157"/>
      <c r="I78" s="158"/>
      <c r="J78" s="159"/>
      <c r="K78" s="99"/>
      <c r="L78" s="99"/>
      <c r="M78" s="97" t="s">
        <v>57</v>
      </c>
      <c r="N78" s="98" t="s">
        <v>14</v>
      </c>
      <c r="O78" s="156"/>
      <c r="P78" s="157"/>
      <c r="Q78" s="1"/>
      <c r="R78" s="1" t="s">
        <v>14</v>
      </c>
      <c r="S78" s="1"/>
    </row>
    <row r="79" spans="1:19" ht="15">
      <c r="A79" s="14">
        <f t="shared" si="0"/>
        <v>4</v>
      </c>
      <c r="B79" s="17"/>
      <c r="C79" s="156"/>
      <c r="D79" s="157"/>
      <c r="E79" s="156"/>
      <c r="F79" s="157"/>
      <c r="G79" s="156"/>
      <c r="H79" s="157"/>
      <c r="I79" s="158"/>
      <c r="J79" s="159"/>
      <c r="K79" s="99"/>
      <c r="L79" s="99"/>
      <c r="M79" s="97" t="s">
        <v>16</v>
      </c>
      <c r="N79" s="98" t="s">
        <v>15</v>
      </c>
      <c r="O79" s="156" t="s">
        <v>11</v>
      </c>
      <c r="P79" s="157"/>
      <c r="Q79" s="1"/>
      <c r="R79" s="1" t="s">
        <v>15</v>
      </c>
      <c r="S79" s="1"/>
    </row>
    <row r="80" spans="1:19" ht="15">
      <c r="A80" s="14">
        <f t="shared" si="0"/>
        <v>5</v>
      </c>
      <c r="B80" s="17"/>
      <c r="C80" s="156"/>
      <c r="D80" s="157"/>
      <c r="E80" s="156"/>
      <c r="F80" s="157"/>
      <c r="G80" s="156"/>
      <c r="H80" s="157"/>
      <c r="I80" s="158"/>
      <c r="J80" s="159"/>
      <c r="K80" s="95"/>
      <c r="L80" s="96"/>
      <c r="M80" s="97" t="s">
        <v>17</v>
      </c>
      <c r="N80" s="98" t="s">
        <v>16</v>
      </c>
      <c r="O80" s="156"/>
      <c r="P80" s="157"/>
      <c r="Q80" s="1"/>
      <c r="R80" s="1" t="s">
        <v>16</v>
      </c>
      <c r="S80" s="1"/>
    </row>
    <row r="81" spans="1:19" ht="15">
      <c r="A81" s="14">
        <f t="shared" si="0"/>
        <v>6</v>
      </c>
      <c r="B81" s="17"/>
      <c r="C81" s="156"/>
      <c r="D81" s="157"/>
      <c r="E81" s="156"/>
      <c r="F81" s="157"/>
      <c r="G81" s="156"/>
      <c r="H81" s="157"/>
      <c r="I81" s="158"/>
      <c r="J81" s="159"/>
      <c r="K81" s="95"/>
      <c r="L81" s="99"/>
      <c r="M81" s="97" t="s">
        <v>18</v>
      </c>
      <c r="N81" s="98" t="s">
        <v>17</v>
      </c>
      <c r="O81" s="156"/>
      <c r="P81" s="157"/>
      <c r="Q81" s="1"/>
      <c r="R81" s="1" t="s">
        <v>17</v>
      </c>
      <c r="S81" s="1"/>
    </row>
    <row r="82" spans="1:19" ht="15">
      <c r="A82" s="14">
        <f t="shared" si="0"/>
        <v>7</v>
      </c>
      <c r="B82" s="17"/>
      <c r="C82" s="156"/>
      <c r="D82" s="157"/>
      <c r="E82" s="156"/>
      <c r="F82" s="157"/>
      <c r="G82" s="156"/>
      <c r="H82" s="157"/>
      <c r="I82" s="158"/>
      <c r="J82" s="159"/>
      <c r="K82" s="95"/>
      <c r="L82" s="99"/>
      <c r="M82" s="100"/>
      <c r="N82" s="98" t="s">
        <v>18</v>
      </c>
      <c r="O82" s="156"/>
      <c r="P82" s="157"/>
      <c r="Q82" s="1"/>
      <c r="R82" s="1" t="s">
        <v>73</v>
      </c>
      <c r="S82" s="1"/>
    </row>
    <row r="83" spans="1:19" ht="15">
      <c r="A83" s="14">
        <f t="shared" si="0"/>
        <v>8</v>
      </c>
      <c r="B83" s="17"/>
      <c r="C83" s="156"/>
      <c r="D83" s="157"/>
      <c r="E83" s="156"/>
      <c r="F83" s="157"/>
      <c r="G83" s="156"/>
      <c r="H83" s="157"/>
      <c r="I83" s="158"/>
      <c r="J83" s="159"/>
      <c r="K83" s="95"/>
      <c r="L83" s="99"/>
      <c r="M83" s="100"/>
      <c r="N83" s="100"/>
      <c r="O83" s="156"/>
      <c r="P83" s="157"/>
      <c r="Q83" s="1"/>
      <c r="S83" s="1"/>
    </row>
    <row r="84" spans="1:19" ht="15">
      <c r="A84" s="14">
        <f t="shared" si="0"/>
        <v>9</v>
      </c>
      <c r="B84" s="17"/>
      <c r="C84" s="156"/>
      <c r="D84" s="157"/>
      <c r="E84" s="156"/>
      <c r="F84" s="157"/>
      <c r="G84" s="156"/>
      <c r="H84" s="157"/>
      <c r="I84" s="158"/>
      <c r="J84" s="159"/>
      <c r="K84" s="95"/>
      <c r="L84" s="99"/>
      <c r="M84" s="100"/>
      <c r="N84" s="100"/>
      <c r="O84" s="156"/>
      <c r="P84" s="157"/>
      <c r="Q84" s="1"/>
      <c r="S84" s="1"/>
    </row>
    <row r="85" spans="1:19" ht="15">
      <c r="A85" s="14">
        <f t="shared" si="0"/>
        <v>10</v>
      </c>
      <c r="B85" s="17"/>
      <c r="C85" s="156"/>
      <c r="D85" s="157"/>
      <c r="E85" s="156"/>
      <c r="F85" s="157"/>
      <c r="G85" s="156"/>
      <c r="H85" s="157"/>
      <c r="I85" s="158"/>
      <c r="J85" s="159"/>
      <c r="K85" s="95"/>
      <c r="L85" s="99"/>
      <c r="M85" s="100"/>
      <c r="N85" s="100"/>
      <c r="O85" s="156"/>
      <c r="P85" s="157"/>
      <c r="Q85" s="1"/>
      <c r="S85" s="1"/>
    </row>
    <row r="86" spans="1:19" ht="15">
      <c r="A86" s="14">
        <f t="shared" si="0"/>
        <v>11</v>
      </c>
      <c r="B86" s="17"/>
      <c r="C86" s="156"/>
      <c r="D86" s="157"/>
      <c r="E86" s="156"/>
      <c r="F86" s="157"/>
      <c r="G86" s="156"/>
      <c r="H86" s="157"/>
      <c r="I86" s="158"/>
      <c r="J86" s="159"/>
      <c r="K86" s="95"/>
      <c r="L86" s="99"/>
      <c r="M86" s="100"/>
      <c r="N86" s="100"/>
      <c r="O86" s="156"/>
      <c r="P86" s="157"/>
      <c r="Q86" s="1"/>
      <c r="S86" s="1"/>
    </row>
    <row r="87" spans="1:19" ht="15">
      <c r="A87" s="14">
        <f t="shared" si="0"/>
        <v>12</v>
      </c>
      <c r="B87" s="17"/>
      <c r="C87" s="156"/>
      <c r="D87" s="157"/>
      <c r="E87" s="156"/>
      <c r="F87" s="157"/>
      <c r="G87" s="156"/>
      <c r="H87" s="157"/>
      <c r="I87" s="158"/>
      <c r="J87" s="159"/>
      <c r="K87" s="99"/>
      <c r="L87" s="99"/>
      <c r="M87" s="100"/>
      <c r="N87" s="100"/>
      <c r="O87" s="156"/>
      <c r="P87" s="157"/>
      <c r="Q87" s="1"/>
      <c r="S87" s="1"/>
    </row>
    <row r="88" spans="1:19" ht="15">
      <c r="A88" s="14">
        <f t="shared" si="0"/>
        <v>13</v>
      </c>
      <c r="B88" s="17"/>
      <c r="C88" s="156"/>
      <c r="D88" s="157"/>
      <c r="E88" s="156"/>
      <c r="F88" s="157"/>
      <c r="G88" s="156"/>
      <c r="H88" s="157"/>
      <c r="I88" s="158"/>
      <c r="J88" s="159"/>
      <c r="K88" s="99"/>
      <c r="L88" s="99"/>
      <c r="M88" s="100"/>
      <c r="N88" s="100"/>
      <c r="O88" s="156"/>
      <c r="P88" s="157"/>
      <c r="Q88" s="1"/>
      <c r="S88" s="1"/>
    </row>
    <row r="89" spans="1:19" ht="15">
      <c r="A89" s="14">
        <f t="shared" si="0"/>
        <v>14</v>
      </c>
      <c r="B89" s="17"/>
      <c r="C89" s="156"/>
      <c r="D89" s="157"/>
      <c r="E89" s="156"/>
      <c r="F89" s="157"/>
      <c r="G89" s="156"/>
      <c r="H89" s="157"/>
      <c r="I89" s="158"/>
      <c r="J89" s="159"/>
      <c r="K89" s="99"/>
      <c r="L89" s="99"/>
      <c r="M89" s="100"/>
      <c r="N89" s="100"/>
      <c r="O89" s="156"/>
      <c r="P89" s="157"/>
      <c r="Q89" s="1"/>
      <c r="S89" s="1"/>
    </row>
    <row r="90" spans="1:19" ht="15">
      <c r="A90" s="14">
        <v>15</v>
      </c>
      <c r="B90" s="84"/>
      <c r="C90" s="265"/>
      <c r="D90" s="266"/>
      <c r="E90" s="265"/>
      <c r="F90" s="266"/>
      <c r="G90" s="265"/>
      <c r="H90" s="266"/>
      <c r="I90" s="265"/>
      <c r="J90" s="266"/>
      <c r="K90" s="101"/>
      <c r="L90" s="102"/>
      <c r="M90" s="100"/>
      <c r="N90" s="100"/>
      <c r="O90" s="156"/>
      <c r="P90" s="157"/>
      <c r="Q90" s="1"/>
      <c r="S90" s="1"/>
    </row>
    <row r="91" spans="1:19" ht="15">
      <c r="A91" s="86">
        <v>16</v>
      </c>
      <c r="B91" s="85"/>
      <c r="C91" s="156"/>
      <c r="D91" s="157"/>
      <c r="E91" s="156"/>
      <c r="F91" s="157"/>
      <c r="G91" s="156"/>
      <c r="H91" s="157"/>
      <c r="I91" s="156"/>
      <c r="J91" s="157"/>
      <c r="K91" s="103"/>
      <c r="L91" s="104"/>
      <c r="M91" s="105"/>
      <c r="N91" s="106"/>
      <c r="O91" s="156"/>
      <c r="P91" s="157"/>
      <c r="Q91" s="1"/>
      <c r="S91" s="1"/>
    </row>
    <row r="92" spans="1:19" ht="15">
      <c r="A92" s="86">
        <v>17</v>
      </c>
      <c r="B92" s="85"/>
      <c r="C92" s="156"/>
      <c r="D92" s="157"/>
      <c r="E92" s="156"/>
      <c r="F92" s="157"/>
      <c r="G92" s="156"/>
      <c r="H92" s="157"/>
      <c r="I92" s="156"/>
      <c r="J92" s="157"/>
      <c r="K92" s="17"/>
      <c r="L92" s="107"/>
      <c r="M92" s="105"/>
      <c r="N92" s="105"/>
      <c r="O92" s="156"/>
      <c r="P92" s="157"/>
      <c r="Q92" s="1"/>
      <c r="S92" s="1"/>
    </row>
    <row r="93" spans="1:19" ht="15">
      <c r="A93" s="86">
        <v>18</v>
      </c>
      <c r="B93" s="85"/>
      <c r="C93" s="158"/>
      <c r="D93" s="159"/>
      <c r="E93" s="158"/>
      <c r="F93" s="159"/>
      <c r="G93" s="158"/>
      <c r="H93" s="159"/>
      <c r="I93" s="158"/>
      <c r="J93" s="159"/>
      <c r="K93" s="17"/>
      <c r="L93" s="107"/>
      <c r="M93" s="105"/>
      <c r="N93" s="105"/>
      <c r="O93" s="156"/>
      <c r="P93" s="157"/>
      <c r="Q93" s="1"/>
      <c r="S93" s="1"/>
    </row>
    <row r="94" spans="1:19" ht="15">
      <c r="A94" s="86">
        <v>19</v>
      </c>
      <c r="B94" s="85"/>
      <c r="C94" s="158"/>
      <c r="D94" s="159"/>
      <c r="E94" s="158"/>
      <c r="F94" s="159"/>
      <c r="G94" s="158"/>
      <c r="H94" s="159"/>
      <c r="I94" s="158"/>
      <c r="J94" s="159"/>
      <c r="K94" s="17"/>
      <c r="L94" s="107"/>
      <c r="M94" s="105"/>
      <c r="N94" s="105"/>
      <c r="O94" s="156"/>
      <c r="P94" s="157"/>
      <c r="Q94" s="1"/>
      <c r="S94" s="1"/>
    </row>
    <row r="95" spans="1:19" ht="15">
      <c r="A95" s="86">
        <v>20</v>
      </c>
      <c r="B95" s="108"/>
      <c r="C95" s="158"/>
      <c r="D95" s="159"/>
      <c r="E95" s="158"/>
      <c r="F95" s="159"/>
      <c r="G95" s="158"/>
      <c r="H95" s="159"/>
      <c r="I95" s="263"/>
      <c r="J95" s="264"/>
      <c r="K95" s="109"/>
      <c r="L95" s="110"/>
      <c r="M95" s="105"/>
      <c r="N95" s="105"/>
      <c r="O95" s="156"/>
      <c r="P95" s="157"/>
      <c r="Q95" s="1"/>
      <c r="S95" s="1"/>
    </row>
    <row r="96" spans="1:19" ht="15">
      <c r="A96" s="86">
        <v>21</v>
      </c>
      <c r="B96" s="108"/>
      <c r="C96" s="158"/>
      <c r="D96" s="159"/>
      <c r="E96" s="158"/>
      <c r="F96" s="159"/>
      <c r="G96" s="158"/>
      <c r="H96" s="159"/>
      <c r="I96" s="263"/>
      <c r="J96" s="264"/>
      <c r="K96" s="109"/>
      <c r="L96" s="110"/>
      <c r="M96" s="105"/>
      <c r="N96" s="105"/>
      <c r="O96" s="156"/>
      <c r="P96" s="157"/>
      <c r="Q96" s="1"/>
      <c r="S96" s="1"/>
    </row>
    <row r="97" spans="1:19" ht="15">
      <c r="A97" s="86">
        <v>22</v>
      </c>
      <c r="B97" s="108"/>
      <c r="C97" s="158"/>
      <c r="D97" s="159"/>
      <c r="E97" s="158"/>
      <c r="F97" s="159"/>
      <c r="G97" s="158"/>
      <c r="H97" s="159"/>
      <c r="I97" s="263"/>
      <c r="J97" s="264"/>
      <c r="K97" s="109"/>
      <c r="L97" s="110"/>
      <c r="M97" s="105"/>
      <c r="N97" s="105"/>
      <c r="O97" s="156"/>
      <c r="P97" s="157"/>
      <c r="Q97" s="1"/>
      <c r="S97" s="1"/>
    </row>
    <row r="98" spans="1:19" ht="15">
      <c r="A98" s="86">
        <v>23</v>
      </c>
      <c r="B98" s="108"/>
      <c r="C98" s="158"/>
      <c r="D98" s="159"/>
      <c r="E98" s="158"/>
      <c r="F98" s="159"/>
      <c r="G98" s="158"/>
      <c r="H98" s="159"/>
      <c r="I98" s="263"/>
      <c r="J98" s="264"/>
      <c r="K98" s="109"/>
      <c r="L98" s="110"/>
      <c r="M98" s="105"/>
      <c r="N98" s="105"/>
      <c r="O98" s="156"/>
      <c r="P98" s="157"/>
      <c r="Q98" s="1"/>
      <c r="S98" s="1"/>
    </row>
    <row r="99" spans="1:19" ht="15">
      <c r="A99" s="14"/>
      <c r="B99" s="1"/>
      <c r="C99" s="1"/>
      <c r="D99" s="1"/>
      <c r="E99" s="1"/>
      <c r="F99" s="1"/>
      <c r="G99" s="1"/>
      <c r="H99" s="1"/>
      <c r="I99" s="1"/>
      <c r="J99" s="1"/>
      <c r="K99" s="1"/>
      <c r="L99" s="1"/>
      <c r="O99" s="1"/>
      <c r="P99" s="1"/>
      <c r="Q99" s="1"/>
      <c r="S99" s="1"/>
    </row>
    <row r="100" spans="1:19" ht="15">
      <c r="A100" s="1"/>
      <c r="B100" s="1"/>
      <c r="C100" s="1"/>
      <c r="D100" s="1"/>
      <c r="E100" s="1"/>
      <c r="F100" s="1"/>
      <c r="G100" s="1"/>
      <c r="H100" s="1"/>
      <c r="I100" s="2"/>
      <c r="J100" s="1"/>
      <c r="K100" s="1"/>
      <c r="L100" s="1"/>
      <c r="M100" s="1"/>
      <c r="N100" s="1"/>
      <c r="O100" s="1"/>
      <c r="P100" s="1"/>
      <c r="Q100" s="1"/>
      <c r="S100" s="1"/>
    </row>
    <row r="101" spans="1:19" ht="15.75" thickBot="1">
      <c r="A101" s="1"/>
      <c r="B101" s="1"/>
      <c r="C101" s="1"/>
      <c r="D101" s="1"/>
      <c r="E101" s="1"/>
      <c r="F101" s="1"/>
      <c r="G101" s="1"/>
      <c r="H101" s="1"/>
      <c r="I101" s="1"/>
      <c r="J101" s="1"/>
      <c r="K101" s="1"/>
      <c r="L101" s="1"/>
      <c r="M101" s="1"/>
      <c r="N101" s="1"/>
      <c r="O101" s="1"/>
      <c r="P101" s="1"/>
      <c r="Q101" s="1"/>
      <c r="S101" s="1"/>
    </row>
    <row r="102" spans="1:19" ht="38.25" customHeight="1" thickBot="1">
      <c r="A102" s="1"/>
      <c r="B102" s="281" t="s">
        <v>134</v>
      </c>
      <c r="C102" s="282"/>
      <c r="D102" s="282"/>
      <c r="E102" s="282"/>
      <c r="F102" s="282"/>
      <c r="G102" s="282"/>
      <c r="H102" s="282"/>
      <c r="I102" s="282"/>
      <c r="J102" s="282"/>
      <c r="K102" s="282"/>
      <c r="L102" s="282"/>
      <c r="M102" s="282"/>
      <c r="N102" s="282"/>
      <c r="O102" s="282"/>
      <c r="P102" s="283"/>
      <c r="Q102" s="1"/>
      <c r="S102" s="1"/>
    </row>
    <row r="103" spans="1:19" ht="15.75" thickBot="1">
      <c r="A103" s="1"/>
      <c r="B103" s="88"/>
      <c r="C103" s="88"/>
      <c r="D103" s="88"/>
      <c r="E103" s="88"/>
      <c r="F103" s="88"/>
      <c r="G103" s="88"/>
      <c r="H103" s="88"/>
      <c r="I103" s="87"/>
      <c r="J103" s="1"/>
      <c r="K103" s="1"/>
      <c r="L103" s="1"/>
      <c r="M103" s="1"/>
      <c r="N103" s="1"/>
      <c r="O103" s="1"/>
      <c r="P103" s="1"/>
      <c r="Q103" s="1"/>
      <c r="S103" s="1"/>
    </row>
    <row r="104" spans="1:19" ht="45" customHeight="1" thickBot="1">
      <c r="A104" s="1"/>
      <c r="B104" s="281" t="s">
        <v>135</v>
      </c>
      <c r="C104" s="282"/>
      <c r="D104" s="282"/>
      <c r="E104" s="282"/>
      <c r="F104" s="282"/>
      <c r="G104" s="282"/>
      <c r="H104" s="282"/>
      <c r="I104" s="282"/>
      <c r="J104" s="282"/>
      <c r="K104" s="282"/>
      <c r="L104" s="282"/>
      <c r="M104" s="282"/>
      <c r="N104" s="282"/>
      <c r="O104" s="282"/>
      <c r="P104" s="283"/>
      <c r="Q104" s="1"/>
      <c r="S104" s="1"/>
    </row>
    <row r="105" spans="1:21" ht="15">
      <c r="A105" s="1"/>
      <c r="B105" s="1"/>
      <c r="C105" s="1"/>
      <c r="D105" s="1"/>
      <c r="E105" s="1"/>
      <c r="F105" s="1"/>
      <c r="G105" s="1"/>
      <c r="H105" s="1"/>
      <c r="I105" s="1"/>
      <c r="J105" s="1"/>
      <c r="K105" s="1"/>
      <c r="L105" s="1"/>
      <c r="M105" s="1"/>
      <c r="N105" s="1"/>
      <c r="O105" s="1"/>
      <c r="P105" s="1"/>
      <c r="Q105" s="1"/>
      <c r="S105" s="1"/>
      <c r="T105" s="1"/>
      <c r="U105" s="1"/>
    </row>
    <row r="106" spans="1:21" ht="15">
      <c r="A106" s="1"/>
      <c r="B106" s="1"/>
      <c r="C106" s="1"/>
      <c r="D106" s="1"/>
      <c r="E106" s="1"/>
      <c r="F106" s="1"/>
      <c r="G106" s="1"/>
      <c r="H106" s="1"/>
      <c r="I106" s="1"/>
      <c r="J106" s="1"/>
      <c r="K106" s="1"/>
      <c r="L106" s="1"/>
      <c r="M106" s="1"/>
      <c r="N106" s="1"/>
      <c r="O106" s="1"/>
      <c r="P106" s="1"/>
      <c r="Q106" s="1"/>
      <c r="S106" s="1"/>
      <c r="T106" s="1"/>
      <c r="U106" s="1"/>
    </row>
    <row r="107" spans="1:21" ht="15">
      <c r="A107" s="1"/>
      <c r="B107" s="6" t="s">
        <v>58</v>
      </c>
      <c r="C107" s="6"/>
      <c r="D107" s="6"/>
      <c r="E107" s="6"/>
      <c r="F107" s="6"/>
      <c r="G107" s="6"/>
      <c r="H107" s="1"/>
      <c r="I107" s="1"/>
      <c r="J107" s="1"/>
      <c r="K107" s="1"/>
      <c r="L107" s="1"/>
      <c r="M107" s="1"/>
      <c r="N107" s="1"/>
      <c r="O107" s="1"/>
      <c r="P107" s="1"/>
      <c r="Q107" s="1"/>
      <c r="S107" s="1"/>
      <c r="T107" s="1"/>
      <c r="U107" s="1"/>
    </row>
    <row r="108" spans="1:21" ht="15">
      <c r="A108" s="1"/>
      <c r="B108" s="6" t="s">
        <v>171</v>
      </c>
      <c r="C108" s="6"/>
      <c r="D108" s="6"/>
      <c r="E108" s="6"/>
      <c r="F108" s="6"/>
      <c r="G108" s="6"/>
      <c r="H108" s="1"/>
      <c r="I108" s="1"/>
      <c r="J108" s="1"/>
      <c r="K108" s="1"/>
      <c r="L108" s="1"/>
      <c r="M108" s="1"/>
      <c r="N108" s="1"/>
      <c r="O108" s="1"/>
      <c r="P108" s="1"/>
      <c r="Q108" s="1"/>
      <c r="S108" s="1"/>
      <c r="T108" s="1"/>
      <c r="U108" s="1"/>
    </row>
    <row r="109" spans="1:21" ht="15">
      <c r="A109" s="1"/>
      <c r="B109" s="80" t="s">
        <v>123</v>
      </c>
      <c r="C109" s="1"/>
      <c r="D109" s="1"/>
      <c r="E109" s="1"/>
      <c r="F109" s="1"/>
      <c r="G109" s="1"/>
      <c r="H109" s="1"/>
      <c r="I109" s="1"/>
      <c r="J109" s="1"/>
      <c r="K109" s="1"/>
      <c r="L109" s="1"/>
      <c r="M109" s="1"/>
      <c r="N109" s="1"/>
      <c r="O109" s="1"/>
      <c r="P109" s="1"/>
      <c r="Q109" s="1"/>
      <c r="S109" s="1"/>
      <c r="T109" s="1"/>
      <c r="U109" s="1"/>
    </row>
    <row r="110" spans="1:21" ht="15">
      <c r="A110" s="1"/>
      <c r="B110" s="80" t="s">
        <v>124</v>
      </c>
      <c r="C110" s="1"/>
      <c r="D110" s="1"/>
      <c r="E110" s="1"/>
      <c r="F110" s="1"/>
      <c r="G110" s="1"/>
      <c r="H110" s="1"/>
      <c r="I110" s="1"/>
      <c r="J110" s="1"/>
      <c r="K110" s="1"/>
      <c r="L110" s="1"/>
      <c r="M110" s="1"/>
      <c r="N110" s="1"/>
      <c r="O110" s="1"/>
      <c r="P110" s="1"/>
      <c r="Q110" s="1"/>
      <c r="S110" s="1"/>
      <c r="T110" s="1"/>
      <c r="U110" s="1"/>
    </row>
    <row r="111" spans="1:21" ht="15">
      <c r="A111" s="1"/>
      <c r="B111" s="1"/>
      <c r="C111" s="1"/>
      <c r="D111" s="1"/>
      <c r="E111" s="1"/>
      <c r="F111" s="1"/>
      <c r="G111" s="1"/>
      <c r="H111" s="1"/>
      <c r="I111" s="1"/>
      <c r="J111" s="1"/>
      <c r="K111" s="1"/>
      <c r="L111" s="1"/>
      <c r="M111" s="1"/>
      <c r="N111" s="1"/>
      <c r="O111" s="1"/>
      <c r="P111" s="1"/>
      <c r="Q111" s="1"/>
      <c r="S111" s="1"/>
      <c r="T111" s="1"/>
      <c r="U111" s="1"/>
    </row>
    <row r="112" spans="1:21" ht="15">
      <c r="A112" s="1"/>
      <c r="B112" s="1"/>
      <c r="C112" s="1"/>
      <c r="D112" s="1"/>
      <c r="E112" s="1"/>
      <c r="F112" s="1"/>
      <c r="G112" s="1"/>
      <c r="H112" s="1"/>
      <c r="I112" s="1"/>
      <c r="J112" s="1"/>
      <c r="K112" s="1"/>
      <c r="L112" s="1"/>
      <c r="M112" s="1"/>
      <c r="N112" s="1"/>
      <c r="O112" s="1"/>
      <c r="P112" s="1"/>
      <c r="Q112" s="1"/>
      <c r="S112" s="1"/>
      <c r="T112" s="1"/>
      <c r="U112" s="1"/>
    </row>
    <row r="113" spans="1:21" ht="15">
      <c r="A113" s="1"/>
      <c r="B113" s="1"/>
      <c r="C113" s="1"/>
      <c r="D113" s="1"/>
      <c r="E113" s="1"/>
      <c r="F113" s="1"/>
      <c r="G113" s="1"/>
      <c r="H113" s="1"/>
      <c r="I113" s="1"/>
      <c r="J113" s="1"/>
      <c r="K113" s="1"/>
      <c r="L113" s="1"/>
      <c r="M113" s="1"/>
      <c r="N113" s="1"/>
      <c r="O113" s="1"/>
      <c r="P113" s="1"/>
      <c r="Q113" s="1"/>
      <c r="S113" s="1"/>
      <c r="T113" s="1"/>
      <c r="U113" s="1"/>
    </row>
    <row r="114" spans="1:21" ht="15">
      <c r="A114" s="1"/>
      <c r="B114" s="1"/>
      <c r="C114" s="1"/>
      <c r="D114" s="1"/>
      <c r="E114" s="1"/>
      <c r="F114" s="1"/>
      <c r="G114" s="1"/>
      <c r="H114" s="1"/>
      <c r="I114" s="1"/>
      <c r="J114" s="1"/>
      <c r="K114" s="1"/>
      <c r="L114" s="1"/>
      <c r="M114" s="1"/>
      <c r="N114" s="1"/>
      <c r="O114" s="1"/>
      <c r="P114" s="1"/>
      <c r="Q114" s="1"/>
      <c r="S114" s="1"/>
      <c r="T114" s="1"/>
      <c r="U114" s="1"/>
    </row>
    <row r="115" spans="1:21" ht="15">
      <c r="A115" s="1"/>
      <c r="B115" s="1"/>
      <c r="C115" s="1"/>
      <c r="D115" s="1"/>
      <c r="E115" s="1"/>
      <c r="F115" s="1"/>
      <c r="G115" s="1"/>
      <c r="H115" s="1"/>
      <c r="I115" s="1"/>
      <c r="J115" s="1"/>
      <c r="K115" s="1"/>
      <c r="L115" s="1"/>
      <c r="M115" s="1"/>
      <c r="N115" s="1"/>
      <c r="O115" s="1"/>
      <c r="P115" s="1"/>
      <c r="Q115" s="1"/>
      <c r="S115" s="1"/>
      <c r="T115" s="1"/>
      <c r="U115" s="1"/>
    </row>
    <row r="116" spans="1:21" ht="15">
      <c r="A116" s="1"/>
      <c r="B116" s="1"/>
      <c r="C116" s="1"/>
      <c r="D116" s="1"/>
      <c r="E116" s="1"/>
      <c r="F116" s="1"/>
      <c r="G116" s="1"/>
      <c r="H116" s="1"/>
      <c r="I116" s="1"/>
      <c r="J116" s="1"/>
      <c r="K116" s="1"/>
      <c r="L116" s="1"/>
      <c r="M116" s="1"/>
      <c r="N116" s="1"/>
      <c r="O116" s="1"/>
      <c r="P116" s="1"/>
      <c r="Q116" s="1"/>
      <c r="S116" s="1"/>
      <c r="T116" s="1"/>
      <c r="U116" s="1"/>
    </row>
    <row r="117" spans="1:21" ht="15">
      <c r="A117" s="1"/>
      <c r="B117" s="1"/>
      <c r="C117" s="1"/>
      <c r="D117" s="1"/>
      <c r="E117" s="1"/>
      <c r="F117" s="1"/>
      <c r="G117" s="1"/>
      <c r="H117" s="1"/>
      <c r="I117" s="1"/>
      <c r="J117" s="1"/>
      <c r="K117" s="1"/>
      <c r="L117" s="1"/>
      <c r="M117" s="1"/>
      <c r="N117" s="1"/>
      <c r="O117" s="1"/>
      <c r="P117" s="1"/>
      <c r="Q117" s="1"/>
      <c r="S117" s="1"/>
      <c r="T117" s="1"/>
      <c r="U117" s="1"/>
    </row>
    <row r="118" spans="1:21" ht="15">
      <c r="A118" s="1"/>
      <c r="B118" s="1"/>
      <c r="C118" s="1"/>
      <c r="D118" s="1"/>
      <c r="E118" s="1"/>
      <c r="F118" s="1"/>
      <c r="G118" s="1"/>
      <c r="H118" s="1"/>
      <c r="I118" s="1"/>
      <c r="J118" s="1"/>
      <c r="K118" s="1"/>
      <c r="L118" s="1"/>
      <c r="M118" s="1"/>
      <c r="N118" s="1"/>
      <c r="O118" s="1"/>
      <c r="P118" s="1"/>
      <c r="Q118" s="1"/>
      <c r="S118" s="1"/>
      <c r="T118" s="1"/>
      <c r="U118" s="1"/>
    </row>
    <row r="119" spans="1:21" ht="15">
      <c r="A119" s="1"/>
      <c r="B119" s="1"/>
      <c r="C119" s="1"/>
      <c r="D119" s="1"/>
      <c r="E119" s="1"/>
      <c r="F119" s="1"/>
      <c r="G119" s="1"/>
      <c r="H119" s="1"/>
      <c r="I119" s="1"/>
      <c r="J119" s="1"/>
      <c r="K119" s="1"/>
      <c r="L119" s="1"/>
      <c r="M119" s="1"/>
      <c r="N119" s="1"/>
      <c r="O119" s="1"/>
      <c r="P119" s="1"/>
      <c r="Q119" s="1"/>
      <c r="S119" s="1"/>
      <c r="T119" s="1"/>
      <c r="U119" s="1"/>
    </row>
    <row r="120" spans="1:21" ht="15">
      <c r="A120" s="1"/>
      <c r="B120" s="1"/>
      <c r="C120" s="1"/>
      <c r="D120" s="1"/>
      <c r="E120" s="1"/>
      <c r="F120" s="1"/>
      <c r="G120" s="1"/>
      <c r="H120" s="1"/>
      <c r="I120" s="1"/>
      <c r="J120" s="1"/>
      <c r="K120" s="1"/>
      <c r="L120" s="1"/>
      <c r="M120" s="1"/>
      <c r="N120" s="1"/>
      <c r="O120" s="1"/>
      <c r="P120" s="1"/>
      <c r="Q120" s="1"/>
      <c r="S120" s="1"/>
      <c r="T120" s="1"/>
      <c r="U120" s="1"/>
    </row>
    <row r="121" spans="1:21" ht="15">
      <c r="A121" s="1"/>
      <c r="B121" s="1"/>
      <c r="C121" s="1"/>
      <c r="D121" s="1"/>
      <c r="E121" s="1"/>
      <c r="F121" s="1"/>
      <c r="G121" s="1"/>
      <c r="H121" s="1"/>
      <c r="I121" s="1"/>
      <c r="J121" s="1"/>
      <c r="K121" s="1"/>
      <c r="L121" s="1"/>
      <c r="M121" s="1"/>
      <c r="N121" s="1"/>
      <c r="O121" s="1"/>
      <c r="P121" s="1"/>
      <c r="Q121" s="1"/>
      <c r="S121" s="1"/>
      <c r="T121" s="1"/>
      <c r="U121" s="1"/>
    </row>
    <row r="122" spans="1:21" ht="15">
      <c r="A122" s="1"/>
      <c r="B122" s="1"/>
      <c r="C122" s="1"/>
      <c r="D122" s="1"/>
      <c r="E122" s="1"/>
      <c r="F122" s="1"/>
      <c r="G122" s="1"/>
      <c r="H122" s="1"/>
      <c r="I122" s="1"/>
      <c r="J122" s="1"/>
      <c r="K122" s="1"/>
      <c r="L122" s="1"/>
      <c r="M122" s="1"/>
      <c r="N122" s="1"/>
      <c r="O122" s="1"/>
      <c r="P122" s="1"/>
      <c r="Q122" s="1"/>
      <c r="S122" s="1"/>
      <c r="T122" s="1"/>
      <c r="U122" s="1"/>
    </row>
    <row r="123" spans="1:21" ht="15">
      <c r="A123" s="1"/>
      <c r="B123" s="1"/>
      <c r="C123" s="1"/>
      <c r="D123" s="1"/>
      <c r="E123" s="1"/>
      <c r="F123" s="1"/>
      <c r="G123" s="1"/>
      <c r="H123" s="1"/>
      <c r="I123" s="1"/>
      <c r="J123" s="1"/>
      <c r="K123" s="1"/>
      <c r="L123" s="1"/>
      <c r="M123" s="1"/>
      <c r="N123" s="1"/>
      <c r="O123" s="1"/>
      <c r="P123" s="1"/>
      <c r="Q123" s="1"/>
      <c r="S123" s="1"/>
      <c r="T123" s="1"/>
      <c r="U123" s="1"/>
    </row>
  </sheetData>
  <sheetProtection/>
  <mergeCells count="207">
    <mergeCell ref="B102:P102"/>
    <mergeCell ref="B104:P104"/>
    <mergeCell ref="C22:J22"/>
    <mergeCell ref="C7:E7"/>
    <mergeCell ref="F7:I7"/>
    <mergeCell ref="B8:B9"/>
    <mergeCell ref="C8:C9"/>
    <mergeCell ref="D8:D9"/>
    <mergeCell ref="E8:E9"/>
    <mergeCell ref="J35:K35"/>
    <mergeCell ref="B4:P4"/>
    <mergeCell ref="H8:H9"/>
    <mergeCell ref="I8:I9"/>
    <mergeCell ref="B20:I20"/>
    <mergeCell ref="B21:B22"/>
    <mergeCell ref="P21:P22"/>
    <mergeCell ref="K68:P68"/>
    <mergeCell ref="K69:P69"/>
    <mergeCell ref="B39:P40"/>
    <mergeCell ref="F8:F9"/>
    <mergeCell ref="G8:G9"/>
    <mergeCell ref="O21:O22"/>
    <mergeCell ref="B35:C35"/>
    <mergeCell ref="B42:L42"/>
    <mergeCell ref="C67:E67"/>
    <mergeCell ref="G67:I67"/>
    <mergeCell ref="B66:P66"/>
    <mergeCell ref="K67:P67"/>
    <mergeCell ref="G75:H75"/>
    <mergeCell ref="C76:D76"/>
    <mergeCell ref="E76:F76"/>
    <mergeCell ref="G76:H76"/>
    <mergeCell ref="O76:P76"/>
    <mergeCell ref="I75:J75"/>
    <mergeCell ref="O74:P75"/>
    <mergeCell ref="C75:D75"/>
    <mergeCell ref="E75:F75"/>
    <mergeCell ref="I76:J76"/>
    <mergeCell ref="K71:L71"/>
    <mergeCell ref="C73:E73"/>
    <mergeCell ref="G73:I73"/>
    <mergeCell ref="K73:L73"/>
    <mergeCell ref="B74:L74"/>
    <mergeCell ref="B72:L72"/>
    <mergeCell ref="E82:F82"/>
    <mergeCell ref="G82:H82"/>
    <mergeCell ref="O82:P82"/>
    <mergeCell ref="I82:J82"/>
    <mergeCell ref="C79:D79"/>
    <mergeCell ref="O79:P79"/>
    <mergeCell ref="C80:D80"/>
    <mergeCell ref="E80:F80"/>
    <mergeCell ref="G80:H80"/>
    <mergeCell ref="C82:D82"/>
    <mergeCell ref="O85:P85"/>
    <mergeCell ref="C86:D86"/>
    <mergeCell ref="E86:F86"/>
    <mergeCell ref="G86:H86"/>
    <mergeCell ref="O86:P86"/>
    <mergeCell ref="I85:J85"/>
    <mergeCell ref="I86:J86"/>
    <mergeCell ref="C85:D85"/>
    <mergeCell ref="E85:F85"/>
    <mergeCell ref="G85:H85"/>
    <mergeCell ref="G83:H83"/>
    <mergeCell ref="O83:P83"/>
    <mergeCell ref="C84:D84"/>
    <mergeCell ref="E84:F84"/>
    <mergeCell ref="G84:H84"/>
    <mergeCell ref="O84:P84"/>
    <mergeCell ref="I84:J84"/>
    <mergeCell ref="O23:O24"/>
    <mergeCell ref="O25:O26"/>
    <mergeCell ref="O27:O28"/>
    <mergeCell ref="O29:O30"/>
    <mergeCell ref="O31:O32"/>
    <mergeCell ref="O33:O34"/>
    <mergeCell ref="O80:P80"/>
    <mergeCell ref="C89:D89"/>
    <mergeCell ref="E89:F89"/>
    <mergeCell ref="G89:H89"/>
    <mergeCell ref="O89:P89"/>
    <mergeCell ref="I89:J89"/>
    <mergeCell ref="C87:D87"/>
    <mergeCell ref="E87:F87"/>
    <mergeCell ref="C83:D83"/>
    <mergeCell ref="E83:F83"/>
    <mergeCell ref="G87:H87"/>
    <mergeCell ref="O87:P87"/>
    <mergeCell ref="C88:D88"/>
    <mergeCell ref="E88:F88"/>
    <mergeCell ref="G88:H88"/>
    <mergeCell ref="O88:P88"/>
    <mergeCell ref="I87:J87"/>
    <mergeCell ref="I88:J88"/>
    <mergeCell ref="I79:J79"/>
    <mergeCell ref="I80:J80"/>
    <mergeCell ref="I81:J81"/>
    <mergeCell ref="I83:J83"/>
    <mergeCell ref="B31:B32"/>
    <mergeCell ref="C31:J31"/>
    <mergeCell ref="C32:J32"/>
    <mergeCell ref="C81:D81"/>
    <mergeCell ref="E81:F81"/>
    <mergeCell ref="C33:J33"/>
    <mergeCell ref="B29:B30"/>
    <mergeCell ref="C30:J30"/>
    <mergeCell ref="G71:I71"/>
    <mergeCell ref="C68:E68"/>
    <mergeCell ref="G68:I68"/>
    <mergeCell ref="C69:E69"/>
    <mergeCell ref="B33:B34"/>
    <mergeCell ref="C34:J34"/>
    <mergeCell ref="C71:E71"/>
    <mergeCell ref="G69:I69"/>
    <mergeCell ref="B27:B28"/>
    <mergeCell ref="B25:B26"/>
    <mergeCell ref="K21:K22"/>
    <mergeCell ref="L21:L22"/>
    <mergeCell ref="B23:B24"/>
    <mergeCell ref="L25:L26"/>
    <mergeCell ref="K25:K26"/>
    <mergeCell ref="L27:L28"/>
    <mergeCell ref="K27:K28"/>
    <mergeCell ref="C26:J26"/>
    <mergeCell ref="P23:P24"/>
    <mergeCell ref="P25:P26"/>
    <mergeCell ref="P27:P28"/>
    <mergeCell ref="P29:P30"/>
    <mergeCell ref="P31:P32"/>
    <mergeCell ref="P33:P34"/>
    <mergeCell ref="K23:K24"/>
    <mergeCell ref="L23:L24"/>
    <mergeCell ref="C24:J24"/>
    <mergeCell ref="C23:J23"/>
    <mergeCell ref="C25:J25"/>
    <mergeCell ref="C27:J27"/>
    <mergeCell ref="E78:F78"/>
    <mergeCell ref="C28:J28"/>
    <mergeCell ref="C29:J29"/>
    <mergeCell ref="K31:K32"/>
    <mergeCell ref="L33:L34"/>
    <mergeCell ref="K33:K34"/>
    <mergeCell ref="L29:L30"/>
    <mergeCell ref="K29:K30"/>
    <mergeCell ref="L31:L32"/>
    <mergeCell ref="I77:J77"/>
    <mergeCell ref="O91:P91"/>
    <mergeCell ref="G81:H81"/>
    <mergeCell ref="E79:F79"/>
    <mergeCell ref="G79:H79"/>
    <mergeCell ref="O81:P81"/>
    <mergeCell ref="C77:D77"/>
    <mergeCell ref="E77:F77"/>
    <mergeCell ref="G77:H77"/>
    <mergeCell ref="O77:P77"/>
    <mergeCell ref="C78:D78"/>
    <mergeCell ref="G94:H94"/>
    <mergeCell ref="G78:H78"/>
    <mergeCell ref="O78:P78"/>
    <mergeCell ref="I78:J78"/>
    <mergeCell ref="O90:P90"/>
    <mergeCell ref="C92:D92"/>
    <mergeCell ref="E92:F92"/>
    <mergeCell ref="E91:F91"/>
    <mergeCell ref="G91:H91"/>
    <mergeCell ref="I91:J91"/>
    <mergeCell ref="O92:P92"/>
    <mergeCell ref="I93:J93"/>
    <mergeCell ref="I94:J94"/>
    <mergeCell ref="I95:J95"/>
    <mergeCell ref="O93:P93"/>
    <mergeCell ref="O94:P94"/>
    <mergeCell ref="O95:P95"/>
    <mergeCell ref="E90:F90"/>
    <mergeCell ref="G90:H90"/>
    <mergeCell ref="I90:J90"/>
    <mergeCell ref="G95:H95"/>
    <mergeCell ref="C93:D93"/>
    <mergeCell ref="C94:D94"/>
    <mergeCell ref="C95:D95"/>
    <mergeCell ref="G93:H93"/>
    <mergeCell ref="G92:H92"/>
    <mergeCell ref="I92:J92"/>
    <mergeCell ref="I98:J98"/>
    <mergeCell ref="O96:P96"/>
    <mergeCell ref="O97:P97"/>
    <mergeCell ref="O98:P98"/>
    <mergeCell ref="G97:H97"/>
    <mergeCell ref="G98:H98"/>
    <mergeCell ref="C98:D98"/>
    <mergeCell ref="E93:F93"/>
    <mergeCell ref="E94:F94"/>
    <mergeCell ref="E95:F95"/>
    <mergeCell ref="E96:F96"/>
    <mergeCell ref="C97:D97"/>
    <mergeCell ref="E98:F98"/>
    <mergeCell ref="E97:F97"/>
    <mergeCell ref="C96:D96"/>
    <mergeCell ref="E1:L1"/>
    <mergeCell ref="E2:L2"/>
    <mergeCell ref="G96:H96"/>
    <mergeCell ref="B56:E56"/>
    <mergeCell ref="I96:J96"/>
    <mergeCell ref="I97:J97"/>
    <mergeCell ref="C90:D90"/>
    <mergeCell ref="C91:D91"/>
  </mergeCells>
  <dataValidations count="1">
    <dataValidation type="list" allowBlank="1" showInputMessage="1" showErrorMessage="1" sqref="O76:P98">
      <formula1>$R$76:$R$82</formula1>
    </dataValidation>
  </dataValidations>
  <hyperlinks>
    <hyperlink ref="B109" r:id="rId1" display="info@chile-digital.com"/>
    <hyperlink ref="B110" r:id="rId2" display="http://congreso.chile-digital.com"/>
  </hyperlinks>
  <printOptions/>
  <pageMargins left="0.2362204724409449" right="0.2362204724409449" top="0.7480314960629921" bottom="1.7322834645669292" header="0.31496062992125984" footer="0.31496062992125984"/>
  <pageSetup horizontalDpi="600" verticalDpi="600" orientation="landscape" scale="6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Administracion</dc:creator>
  <cp:keywords/>
  <dc:description/>
  <cp:lastModifiedBy>Lesley Robles</cp:lastModifiedBy>
  <cp:lastPrinted>2015-02-24T14:43:34Z</cp:lastPrinted>
  <dcterms:created xsi:type="dcterms:W3CDTF">2015-02-16T19:48:24Z</dcterms:created>
  <dcterms:modified xsi:type="dcterms:W3CDTF">2015-04-15T01:37:46Z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